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rgiacrawford/Dropbox/Website/2023/Freebies Rebranded/Budgeting Template/Working/"/>
    </mc:Choice>
  </mc:AlternateContent>
  <xr:revisionPtr revIDLastSave="0" documentId="8_{EA982585-DFD3-0240-9241-2B01D973B0C8}" xr6:coauthVersionLast="47" xr6:coauthVersionMax="47" xr10:uidLastSave="{00000000-0000-0000-0000-000000000000}"/>
  <bookViews>
    <workbookView xWindow="3960" yWindow="760" windowWidth="20120" windowHeight="19880" xr2:uid="{00000000-000D-0000-FFFF-FFFF00000000}"/>
  </bookViews>
  <sheets>
    <sheet name="Your Budget" sheetId="1" r:id="rId1"/>
    <sheet name="Working" sheetId="2" state="hidden" r:id="rId2"/>
    <sheet name="Xero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71" i="1" l="1"/>
  <c r="D71" i="1" s="1"/>
  <c r="G71" i="1" l="1"/>
  <c r="F71" i="1"/>
  <c r="E71" i="1"/>
  <c r="H38" i="1"/>
  <c r="D38" i="1" s="1"/>
  <c r="H73" i="1"/>
  <c r="E73" i="1" s="1"/>
  <c r="H57" i="1"/>
  <c r="E57" i="1" s="1"/>
  <c r="H39" i="1"/>
  <c r="E39" i="1" s="1"/>
  <c r="H56" i="1"/>
  <c r="D56" i="1" s="1"/>
  <c r="H51" i="1"/>
  <c r="E51" i="1" s="1"/>
  <c r="H59" i="1"/>
  <c r="D59" i="1" s="1"/>
  <c r="H22" i="1"/>
  <c r="H35" i="1"/>
  <c r="E35" i="1" s="1"/>
  <c r="H74" i="1"/>
  <c r="D74" i="1" s="1"/>
  <c r="H70" i="1"/>
  <c r="D70" i="1" s="1"/>
  <c r="H58" i="1"/>
  <c r="E58" i="1" s="1"/>
  <c r="H43" i="1"/>
  <c r="H21" i="1"/>
  <c r="H41" i="1"/>
  <c r="H40" i="1"/>
  <c r="H20" i="1"/>
  <c r="D20" i="1" s="1"/>
  <c r="H6" i="1"/>
  <c r="E38" i="1" l="1"/>
  <c r="G38" i="1"/>
  <c r="F38" i="1"/>
  <c r="D73" i="1"/>
  <c r="F73" i="1"/>
  <c r="G73" i="1"/>
  <c r="D57" i="1"/>
  <c r="F57" i="1"/>
  <c r="G57" i="1"/>
  <c r="D39" i="1"/>
  <c r="F39" i="1"/>
  <c r="G39" i="1"/>
  <c r="G56" i="1"/>
  <c r="F56" i="1"/>
  <c r="E56" i="1"/>
  <c r="G51" i="1"/>
  <c r="D51" i="1"/>
  <c r="F51" i="1"/>
  <c r="D35" i="1"/>
  <c r="G59" i="1"/>
  <c r="E59" i="1"/>
  <c r="F59" i="1"/>
  <c r="G35" i="1"/>
  <c r="F35" i="1"/>
  <c r="G74" i="1"/>
  <c r="F74" i="1"/>
  <c r="E74" i="1"/>
  <c r="F70" i="1"/>
  <c r="G70" i="1"/>
  <c r="E70" i="1"/>
  <c r="D58" i="1"/>
  <c r="G58" i="1"/>
  <c r="F58" i="1"/>
  <c r="G20" i="1"/>
  <c r="F20" i="1"/>
  <c r="E20" i="1"/>
  <c r="H67" i="1" l="1"/>
  <c r="E67" i="1" s="1"/>
  <c r="H66" i="1"/>
  <c r="F66" i="1" s="1"/>
  <c r="H72" i="1"/>
  <c r="G72" i="1" s="1"/>
  <c r="H65" i="1"/>
  <c r="G65" i="1" s="1"/>
  <c r="H69" i="1"/>
  <c r="E69" i="1" s="1"/>
  <c r="H68" i="1"/>
  <c r="F68" i="1" s="1"/>
  <c r="H64" i="1"/>
  <c r="H75" i="1" s="1"/>
  <c r="H17" i="1"/>
  <c r="H19" i="1"/>
  <c r="H18" i="1"/>
  <c r="H52" i="1"/>
  <c r="H23" i="1"/>
  <c r="H24" i="1"/>
  <c r="H7" i="1"/>
  <c r="H8" i="1"/>
  <c r="H9" i="1"/>
  <c r="H10" i="1"/>
  <c r="H11" i="1"/>
  <c r="D65" i="1" l="1"/>
  <c r="E65" i="1"/>
  <c r="F69" i="1"/>
  <c r="F65" i="1"/>
  <c r="D67" i="1"/>
  <c r="D68" i="1"/>
  <c r="D66" i="1"/>
  <c r="E68" i="1"/>
  <c r="E66" i="1"/>
  <c r="F67" i="1"/>
  <c r="G68" i="1"/>
  <c r="G66" i="1"/>
  <c r="E64" i="1"/>
  <c r="G69" i="1"/>
  <c r="E72" i="1"/>
  <c r="G67" i="1"/>
  <c r="D64" i="1"/>
  <c r="F64" i="1"/>
  <c r="D69" i="1"/>
  <c r="F72" i="1"/>
  <c r="D72" i="1"/>
  <c r="G64" i="1"/>
  <c r="H78" i="2"/>
  <c r="H77" i="2"/>
  <c r="H76" i="2"/>
  <c r="H75" i="2"/>
  <c r="H74" i="2"/>
  <c r="H73" i="2"/>
  <c r="H72" i="2"/>
  <c r="H71" i="2"/>
  <c r="H70" i="2"/>
  <c r="F70" i="2" s="1"/>
  <c r="B70" i="2"/>
  <c r="H69" i="2"/>
  <c r="G69" i="2" s="1"/>
  <c r="B69" i="2"/>
  <c r="H68" i="2"/>
  <c r="B68" i="2"/>
  <c r="H67" i="2"/>
  <c r="B67" i="2"/>
  <c r="H66" i="2"/>
  <c r="B66" i="2"/>
  <c r="B65" i="2"/>
  <c r="H65" i="2" s="1"/>
  <c r="H64" i="2"/>
  <c r="B63" i="2"/>
  <c r="H63" i="2" s="1"/>
  <c r="G63" i="2" s="1"/>
  <c r="B60" i="2"/>
  <c r="H60" i="2" s="1"/>
  <c r="B59" i="2"/>
  <c r="H59" i="2" s="1"/>
  <c r="H58" i="2"/>
  <c r="F58" i="2" s="1"/>
  <c r="B49" i="3" s="1"/>
  <c r="C49" i="3" s="1"/>
  <c r="D49" i="3" s="1"/>
  <c r="E49" i="3" s="1"/>
  <c r="F49" i="3" s="1"/>
  <c r="G49" i="3" s="1"/>
  <c r="H49" i="3" s="1"/>
  <c r="I49" i="3" s="1"/>
  <c r="J49" i="3" s="1"/>
  <c r="K49" i="3" s="1"/>
  <c r="L49" i="3" s="1"/>
  <c r="M49" i="3" s="1"/>
  <c r="B58" i="2"/>
  <c r="H57" i="2"/>
  <c r="F57" i="2" s="1"/>
  <c r="B40" i="3" s="1"/>
  <c r="C40" i="3" s="1"/>
  <c r="D40" i="3" s="1"/>
  <c r="E40" i="3" s="1"/>
  <c r="F40" i="3" s="1"/>
  <c r="G40" i="3" s="1"/>
  <c r="H40" i="3" s="1"/>
  <c r="I40" i="3" s="1"/>
  <c r="J40" i="3" s="1"/>
  <c r="K40" i="3" s="1"/>
  <c r="L40" i="3" s="1"/>
  <c r="M40" i="3" s="1"/>
  <c r="B57" i="2"/>
  <c r="B56" i="2"/>
  <c r="H56" i="2" s="1"/>
  <c r="B55" i="2"/>
  <c r="H55" i="2" s="1"/>
  <c r="B54" i="2"/>
  <c r="H54" i="2" s="1"/>
  <c r="B53" i="2"/>
  <c r="H53" i="2" s="1"/>
  <c r="B52" i="2"/>
  <c r="H52" i="2" s="1"/>
  <c r="B51" i="2"/>
  <c r="H51" i="2" s="1"/>
  <c r="B50" i="2"/>
  <c r="H50" i="2" s="1"/>
  <c r="B49" i="2"/>
  <c r="H49" i="2" s="1"/>
  <c r="H48" i="2"/>
  <c r="D48" i="2" s="1"/>
  <c r="B48" i="2"/>
  <c r="B47" i="2"/>
  <c r="H47" i="2" s="1"/>
  <c r="D47" i="2" s="1"/>
  <c r="B46" i="2"/>
  <c r="H46" i="2" s="1"/>
  <c r="B45" i="2"/>
  <c r="H45" i="2" s="1"/>
  <c r="B44" i="2"/>
  <c r="H44" i="2" s="1"/>
  <c r="B43" i="2"/>
  <c r="H43" i="2" s="1"/>
  <c r="D43" i="2" s="1"/>
  <c r="B42" i="2"/>
  <c r="H42" i="2" s="1"/>
  <c r="B41" i="2"/>
  <c r="H41" i="2" s="1"/>
  <c r="B40" i="2"/>
  <c r="H40" i="2" s="1"/>
  <c r="B39" i="2"/>
  <c r="H39" i="2" s="1"/>
  <c r="D39" i="2" s="1"/>
  <c r="B38" i="2"/>
  <c r="H38" i="2" s="1"/>
  <c r="B37" i="2"/>
  <c r="H37" i="2" s="1"/>
  <c r="B36" i="2"/>
  <c r="H36" i="2" s="1"/>
  <c r="D36" i="2" s="1"/>
  <c r="B35" i="2"/>
  <c r="H35" i="2" s="1"/>
  <c r="B34" i="2"/>
  <c r="H34" i="2" s="1"/>
  <c r="F34" i="2" s="1"/>
  <c r="B43" i="3" s="1"/>
  <c r="C43" i="3" s="1"/>
  <c r="D43" i="3" s="1"/>
  <c r="E43" i="3" s="1"/>
  <c r="F43" i="3" s="1"/>
  <c r="G43" i="3" s="1"/>
  <c r="H43" i="3" s="1"/>
  <c r="I43" i="3" s="1"/>
  <c r="J43" i="3" s="1"/>
  <c r="K43" i="3" s="1"/>
  <c r="L43" i="3" s="1"/>
  <c r="M43" i="3" s="1"/>
  <c r="B33" i="2"/>
  <c r="H33" i="2" s="1"/>
  <c r="B32" i="2"/>
  <c r="H32" i="2" s="1"/>
  <c r="G32" i="2" s="1"/>
  <c r="B29" i="2"/>
  <c r="H29" i="2" s="1"/>
  <c r="B28" i="2"/>
  <c r="H28" i="2" s="1"/>
  <c r="H27" i="2"/>
  <c r="E27" i="2" s="1"/>
  <c r="B27" i="2"/>
  <c r="H26" i="2"/>
  <c r="G26" i="2" s="1"/>
  <c r="B26" i="2"/>
  <c r="B25" i="2"/>
  <c r="H25" i="2" s="1"/>
  <c r="H24" i="2"/>
  <c r="G24" i="2" s="1"/>
  <c r="B24" i="2"/>
  <c r="B23" i="2"/>
  <c r="H23" i="2" s="1"/>
  <c r="B22" i="2"/>
  <c r="H22" i="2" s="1"/>
  <c r="B21" i="2"/>
  <c r="H21" i="2" s="1"/>
  <c r="H20" i="2"/>
  <c r="G20" i="2" s="1"/>
  <c r="B20" i="2"/>
  <c r="H19" i="2"/>
  <c r="E19" i="2" s="1"/>
  <c r="B19" i="2"/>
  <c r="B18" i="2"/>
  <c r="H18" i="2" s="1"/>
  <c r="B15" i="2"/>
  <c r="H15" i="2" s="1"/>
  <c r="F15" i="2" s="1"/>
  <c r="B14" i="2"/>
  <c r="H14" i="2" s="1"/>
  <c r="H13" i="2"/>
  <c r="F13" i="2" s="1"/>
  <c r="B13" i="2"/>
  <c r="H12" i="2"/>
  <c r="E12" i="2" s="1"/>
  <c r="B12" i="2"/>
  <c r="H11" i="2"/>
  <c r="H10" i="2"/>
  <c r="H9" i="2"/>
  <c r="H8" i="2"/>
  <c r="H7" i="2"/>
  <c r="F7" i="2" s="1"/>
  <c r="B7" i="2"/>
  <c r="B6" i="2"/>
  <c r="H6" i="2" s="1"/>
  <c r="H5" i="2"/>
  <c r="F5" i="2" s="1"/>
  <c r="B6" i="3" s="1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B5" i="2"/>
  <c r="B4" i="2"/>
  <c r="H4" i="2" s="1"/>
  <c r="H60" i="1"/>
  <c r="G60" i="1" s="1"/>
  <c r="H55" i="1"/>
  <c r="G55" i="1" s="1"/>
  <c r="H54" i="1"/>
  <c r="E54" i="1" s="1"/>
  <c r="H50" i="1"/>
  <c r="G50" i="1" s="1"/>
  <c r="H49" i="1"/>
  <c r="G49" i="1" s="1"/>
  <c r="H48" i="1"/>
  <c r="G48" i="1" s="1"/>
  <c r="H47" i="1"/>
  <c r="E47" i="1" s="1"/>
  <c r="H46" i="1"/>
  <c r="G46" i="1" s="1"/>
  <c r="H45" i="1"/>
  <c r="E45" i="1" s="1"/>
  <c r="H44" i="1"/>
  <c r="G44" i="1" s="1"/>
  <c r="H34" i="1"/>
  <c r="E34" i="1" s="1"/>
  <c r="H33" i="1"/>
  <c r="G33" i="1" s="1"/>
  <c r="H32" i="1"/>
  <c r="G32" i="1" s="1"/>
  <c r="H31" i="1"/>
  <c r="G31" i="1" s="1"/>
  <c r="H30" i="1"/>
  <c r="E30" i="1" s="1"/>
  <c r="H53" i="1"/>
  <c r="G53" i="1" s="1"/>
  <c r="H37" i="1"/>
  <c r="G37" i="1" s="1"/>
  <c r="H36" i="1"/>
  <c r="G36" i="1" s="1"/>
  <c r="H28" i="1"/>
  <c r="G24" i="1"/>
  <c r="E23" i="1"/>
  <c r="D19" i="1"/>
  <c r="G17" i="1"/>
  <c r="H16" i="1"/>
  <c r="D16" i="1" s="1"/>
  <c r="H15" i="1"/>
  <c r="G11" i="1"/>
  <c r="H5" i="1"/>
  <c r="H12" i="1" s="1"/>
  <c r="H76" i="1" s="1"/>
  <c r="H61" i="1" l="1"/>
  <c r="H25" i="1"/>
  <c r="H26" i="1"/>
  <c r="D28" i="1"/>
  <c r="G5" i="1"/>
  <c r="G12" i="1" s="1"/>
  <c r="G76" i="1" s="1"/>
  <c r="G75" i="1"/>
  <c r="F75" i="1"/>
  <c r="D75" i="1"/>
  <c r="E75" i="1"/>
  <c r="E46" i="1"/>
  <c r="D48" i="1"/>
  <c r="F46" i="1"/>
  <c r="D45" i="1"/>
  <c r="F45" i="1"/>
  <c r="D50" i="1"/>
  <c r="G45" i="1"/>
  <c r="D49" i="1"/>
  <c r="E49" i="1"/>
  <c r="D54" i="1"/>
  <c r="D37" i="1"/>
  <c r="E37" i="1"/>
  <c r="D53" i="1"/>
  <c r="E32" i="1"/>
  <c r="D33" i="1"/>
  <c r="F49" i="1"/>
  <c r="E50" i="1"/>
  <c r="D60" i="1"/>
  <c r="F37" i="1"/>
  <c r="E53" i="1"/>
  <c r="F32" i="1"/>
  <c r="E33" i="1"/>
  <c r="D44" i="1"/>
  <c r="D46" i="1"/>
  <c r="D47" i="1"/>
  <c r="F50" i="1"/>
  <c r="E60" i="1"/>
  <c r="D32" i="1"/>
  <c r="F53" i="1"/>
  <c r="F33" i="1"/>
  <c r="F60" i="1"/>
  <c r="D70" i="2"/>
  <c r="G16" i="1"/>
  <c r="E19" i="1"/>
  <c r="D23" i="1"/>
  <c r="F23" i="1"/>
  <c r="E24" i="1"/>
  <c r="E17" i="1"/>
  <c r="G23" i="1"/>
  <c r="F24" i="1"/>
  <c r="D17" i="1"/>
  <c r="F17" i="1"/>
  <c r="D24" i="1"/>
  <c r="D69" i="2"/>
  <c r="E26" i="2"/>
  <c r="F69" i="2"/>
  <c r="E11" i="1"/>
  <c r="D11" i="1"/>
  <c r="D5" i="1"/>
  <c r="F11" i="1"/>
  <c r="D13" i="2"/>
  <c r="E15" i="2"/>
  <c r="D19" i="2"/>
  <c r="D40" i="2"/>
  <c r="F40" i="2"/>
  <c r="D44" i="2"/>
  <c r="F44" i="2"/>
  <c r="B44" i="3" s="1"/>
  <c r="C44" i="3" s="1"/>
  <c r="D44" i="3" s="1"/>
  <c r="E44" i="3" s="1"/>
  <c r="F44" i="3" s="1"/>
  <c r="G44" i="3" s="1"/>
  <c r="H44" i="3" s="1"/>
  <c r="I44" i="3" s="1"/>
  <c r="J44" i="3" s="1"/>
  <c r="K44" i="3" s="1"/>
  <c r="L44" i="3" s="1"/>
  <c r="M44" i="3" s="1"/>
  <c r="D12" i="2"/>
  <c r="E5" i="2"/>
  <c r="D7" i="2"/>
  <c r="D27" i="2"/>
  <c r="D34" i="2"/>
  <c r="F36" i="2"/>
  <c r="B48" i="3" s="1"/>
  <c r="C48" i="3" s="1"/>
  <c r="D48" i="3" s="1"/>
  <c r="E48" i="3" s="1"/>
  <c r="F48" i="3" s="1"/>
  <c r="G48" i="3" s="1"/>
  <c r="H48" i="3" s="1"/>
  <c r="I48" i="3" s="1"/>
  <c r="J48" i="3" s="1"/>
  <c r="K48" i="3" s="1"/>
  <c r="L48" i="3" s="1"/>
  <c r="M48" i="3" s="1"/>
  <c r="D57" i="2"/>
  <c r="D58" i="2"/>
  <c r="F48" i="2"/>
  <c r="D37" i="2"/>
  <c r="F37" i="2"/>
  <c r="B22" i="3" s="1"/>
  <c r="C22" i="3" s="1"/>
  <c r="D22" i="3" s="1"/>
  <c r="E22" i="3" s="1"/>
  <c r="F22" i="3" s="1"/>
  <c r="G22" i="3" s="1"/>
  <c r="H22" i="3" s="1"/>
  <c r="I22" i="3" s="1"/>
  <c r="J22" i="3" s="1"/>
  <c r="K22" i="3" s="1"/>
  <c r="L22" i="3" s="1"/>
  <c r="M22" i="3" s="1"/>
  <c r="D42" i="2"/>
  <c r="F42" i="2"/>
  <c r="B31" i="3" s="1"/>
  <c r="C31" i="3" s="1"/>
  <c r="D31" i="3" s="1"/>
  <c r="E31" i="3" s="1"/>
  <c r="F31" i="3" s="1"/>
  <c r="G31" i="3" s="1"/>
  <c r="H31" i="3" s="1"/>
  <c r="I31" i="3" s="1"/>
  <c r="J31" i="3" s="1"/>
  <c r="K31" i="3" s="1"/>
  <c r="L31" i="3" s="1"/>
  <c r="M31" i="3" s="1"/>
  <c r="D56" i="2"/>
  <c r="F56" i="2"/>
  <c r="B41" i="3" s="1"/>
  <c r="C41" i="3" s="1"/>
  <c r="D41" i="3" s="1"/>
  <c r="E41" i="3" s="1"/>
  <c r="F41" i="3" s="1"/>
  <c r="G41" i="3" s="1"/>
  <c r="H41" i="3" s="1"/>
  <c r="I41" i="3" s="1"/>
  <c r="J41" i="3" s="1"/>
  <c r="K41" i="3" s="1"/>
  <c r="L41" i="3" s="1"/>
  <c r="M41" i="3" s="1"/>
  <c r="G22" i="2"/>
  <c r="D22" i="2"/>
  <c r="F22" i="2"/>
  <c r="B15" i="3" s="1"/>
  <c r="C15" i="3" s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E22" i="2"/>
  <c r="D38" i="2"/>
  <c r="F38" i="2"/>
  <c r="D49" i="2"/>
  <c r="F49" i="2"/>
  <c r="D53" i="2"/>
  <c r="F53" i="2"/>
  <c r="D59" i="2"/>
  <c r="F59" i="2"/>
  <c r="B21" i="3" s="1"/>
  <c r="C21" i="3" s="1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H30" i="2"/>
  <c r="F18" i="2"/>
  <c r="B24" i="3" s="1"/>
  <c r="C24" i="3" s="1"/>
  <c r="D24" i="3" s="1"/>
  <c r="E24" i="3" s="1"/>
  <c r="F24" i="3" s="1"/>
  <c r="G24" i="3" s="1"/>
  <c r="H24" i="3" s="1"/>
  <c r="I24" i="3" s="1"/>
  <c r="J24" i="3" s="1"/>
  <c r="K24" i="3" s="1"/>
  <c r="L24" i="3" s="1"/>
  <c r="M24" i="3" s="1"/>
  <c r="E18" i="2"/>
  <c r="E30" i="2" s="1"/>
  <c r="D18" i="2"/>
  <c r="D45" i="2"/>
  <c r="F45" i="2"/>
  <c r="D50" i="2"/>
  <c r="F50" i="2"/>
  <c r="B29" i="3" s="1"/>
  <c r="C29" i="3" s="1"/>
  <c r="D29" i="3" s="1"/>
  <c r="E29" i="3" s="1"/>
  <c r="F29" i="3" s="1"/>
  <c r="G29" i="3" s="1"/>
  <c r="H29" i="3" s="1"/>
  <c r="I29" i="3" s="1"/>
  <c r="J29" i="3" s="1"/>
  <c r="K29" i="3" s="1"/>
  <c r="L29" i="3" s="1"/>
  <c r="M29" i="3" s="1"/>
  <c r="D54" i="2"/>
  <c r="F54" i="2"/>
  <c r="D60" i="2"/>
  <c r="F60" i="2"/>
  <c r="B18" i="3" s="1"/>
  <c r="C18" i="3" s="1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G28" i="2"/>
  <c r="F28" i="2"/>
  <c r="B38" i="3" s="1"/>
  <c r="C38" i="3" s="1"/>
  <c r="D38" i="3" s="1"/>
  <c r="E38" i="3" s="1"/>
  <c r="F38" i="3" s="1"/>
  <c r="G38" i="3" s="1"/>
  <c r="H38" i="3" s="1"/>
  <c r="I38" i="3" s="1"/>
  <c r="J38" i="3" s="1"/>
  <c r="K38" i="3" s="1"/>
  <c r="L38" i="3" s="1"/>
  <c r="M38" i="3" s="1"/>
  <c r="E28" i="2"/>
  <c r="D28" i="2"/>
  <c r="D52" i="2"/>
  <c r="F52" i="2"/>
  <c r="D41" i="2"/>
  <c r="F41" i="2"/>
  <c r="D46" i="2"/>
  <c r="F46" i="2"/>
  <c r="B16" i="3" s="1"/>
  <c r="C16" i="3" s="1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D51" i="2"/>
  <c r="F51" i="2"/>
  <c r="D55" i="2"/>
  <c r="F55" i="2"/>
  <c r="B8" i="3" s="1"/>
  <c r="C8" i="3" s="1"/>
  <c r="D8" i="3" s="1"/>
  <c r="E8" i="3" s="1"/>
  <c r="F8" i="3" s="1"/>
  <c r="G8" i="3" s="1"/>
  <c r="H8" i="3" s="1"/>
  <c r="I8" i="3" s="1"/>
  <c r="J8" i="3" s="1"/>
  <c r="K8" i="3" s="1"/>
  <c r="L8" i="3" s="1"/>
  <c r="M8" i="3" s="1"/>
  <c r="F12" i="2"/>
  <c r="D5" i="2"/>
  <c r="G12" i="2"/>
  <c r="E13" i="2"/>
  <c r="D15" i="2"/>
  <c r="D20" i="2"/>
  <c r="D24" i="2"/>
  <c r="F26" i="2"/>
  <c r="B37" i="3" s="1"/>
  <c r="C37" i="3" s="1"/>
  <c r="D37" i="3" s="1"/>
  <c r="E37" i="3" s="1"/>
  <c r="F37" i="3" s="1"/>
  <c r="G37" i="3" s="1"/>
  <c r="H37" i="3" s="1"/>
  <c r="I37" i="3" s="1"/>
  <c r="J37" i="3" s="1"/>
  <c r="K37" i="3" s="1"/>
  <c r="L37" i="3" s="1"/>
  <c r="M37" i="3" s="1"/>
  <c r="G27" i="2"/>
  <c r="E20" i="2"/>
  <c r="E24" i="2"/>
  <c r="D32" i="2"/>
  <c r="E7" i="2"/>
  <c r="F20" i="2"/>
  <c r="B12" i="3" s="1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F24" i="2"/>
  <c r="D26" i="2"/>
  <c r="F39" i="2"/>
  <c r="F43" i="2"/>
  <c r="B25" i="3" s="1"/>
  <c r="C25" i="3" s="1"/>
  <c r="D25" i="3" s="1"/>
  <c r="E25" i="3" s="1"/>
  <c r="F25" i="3" s="1"/>
  <c r="G25" i="3" s="1"/>
  <c r="H25" i="3" s="1"/>
  <c r="I25" i="3" s="1"/>
  <c r="J25" i="3" s="1"/>
  <c r="K25" i="3" s="1"/>
  <c r="L25" i="3" s="1"/>
  <c r="M25" i="3" s="1"/>
  <c r="F47" i="2"/>
  <c r="B46" i="3" s="1"/>
  <c r="C46" i="3" s="1"/>
  <c r="D46" i="3" s="1"/>
  <c r="E46" i="3" s="1"/>
  <c r="F46" i="3" s="1"/>
  <c r="G46" i="3" s="1"/>
  <c r="H46" i="3" s="1"/>
  <c r="I46" i="3" s="1"/>
  <c r="J46" i="3" s="1"/>
  <c r="K46" i="3" s="1"/>
  <c r="L46" i="3" s="1"/>
  <c r="M46" i="3" s="1"/>
  <c r="F15" i="1"/>
  <c r="G15" i="1"/>
  <c r="E28" i="1"/>
  <c r="E36" i="1"/>
  <c r="F36" i="1"/>
  <c r="F30" i="1"/>
  <c r="G30" i="1"/>
  <c r="E55" i="1"/>
  <c r="F55" i="1"/>
  <c r="D6" i="2"/>
  <c r="G6" i="2"/>
  <c r="F6" i="2"/>
  <c r="B3" i="3" s="1"/>
  <c r="C3" i="3" s="1"/>
  <c r="D3" i="3" s="1"/>
  <c r="E3" i="3" s="1"/>
  <c r="F3" i="3" s="1"/>
  <c r="G3" i="3" s="1"/>
  <c r="H3" i="3" s="1"/>
  <c r="I3" i="3" s="1"/>
  <c r="J3" i="3" s="1"/>
  <c r="K3" i="3" s="1"/>
  <c r="L3" i="3" s="1"/>
  <c r="M3" i="3" s="1"/>
  <c r="E6" i="2"/>
  <c r="E29" i="2"/>
  <c r="D29" i="2"/>
  <c r="G29" i="2"/>
  <c r="F29" i="2"/>
  <c r="B33" i="3" s="1"/>
  <c r="C33" i="3" s="1"/>
  <c r="D33" i="3" s="1"/>
  <c r="E33" i="3" s="1"/>
  <c r="F33" i="3" s="1"/>
  <c r="G33" i="3" s="1"/>
  <c r="H33" i="3" s="1"/>
  <c r="I33" i="3" s="1"/>
  <c r="J33" i="3" s="1"/>
  <c r="K33" i="3" s="1"/>
  <c r="L33" i="3" s="1"/>
  <c r="M33" i="3" s="1"/>
  <c r="D33" i="2"/>
  <c r="G33" i="2"/>
  <c r="F33" i="2"/>
  <c r="B45" i="3" s="1"/>
  <c r="C45" i="3" s="1"/>
  <c r="D45" i="3" s="1"/>
  <c r="E45" i="3" s="1"/>
  <c r="F45" i="3" s="1"/>
  <c r="G45" i="3" s="1"/>
  <c r="H45" i="3" s="1"/>
  <c r="I45" i="3" s="1"/>
  <c r="J45" i="3" s="1"/>
  <c r="K45" i="3" s="1"/>
  <c r="L45" i="3" s="1"/>
  <c r="M45" i="3" s="1"/>
  <c r="E33" i="2"/>
  <c r="G35" i="2"/>
  <c r="D35" i="2"/>
  <c r="F35" i="2"/>
  <c r="B14" i="3" s="1"/>
  <c r="C14" i="3" s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E35" i="2"/>
  <c r="D34" i="1"/>
  <c r="E48" i="1"/>
  <c r="F48" i="1"/>
  <c r="F54" i="1"/>
  <c r="G54" i="1"/>
  <c r="E21" i="2"/>
  <c r="D21" i="2"/>
  <c r="G21" i="2"/>
  <c r="F21" i="2"/>
  <c r="B19" i="3" s="1"/>
  <c r="C19" i="3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E25" i="2"/>
  <c r="D25" i="2"/>
  <c r="G25" i="2"/>
  <c r="F25" i="2"/>
  <c r="B26" i="3" s="1"/>
  <c r="C26" i="3" s="1"/>
  <c r="D26" i="3" s="1"/>
  <c r="E26" i="3" s="1"/>
  <c r="F26" i="3" s="1"/>
  <c r="G26" i="3" s="1"/>
  <c r="H26" i="3" s="1"/>
  <c r="I26" i="3" s="1"/>
  <c r="J26" i="3" s="1"/>
  <c r="K26" i="3" s="1"/>
  <c r="L26" i="3" s="1"/>
  <c r="M26" i="3" s="1"/>
  <c r="E5" i="1"/>
  <c r="F5" i="1"/>
  <c r="D15" i="1"/>
  <c r="F28" i="1"/>
  <c r="G28" i="1"/>
  <c r="D31" i="1"/>
  <c r="E15" i="1"/>
  <c r="E16" i="1"/>
  <c r="F16" i="1"/>
  <c r="F19" i="1"/>
  <c r="G19" i="1"/>
  <c r="D36" i="1"/>
  <c r="D30" i="1"/>
  <c r="E44" i="1"/>
  <c r="F44" i="1"/>
  <c r="F47" i="1"/>
  <c r="G47" i="1"/>
  <c r="D55" i="1"/>
  <c r="E31" i="1"/>
  <c r="F31" i="1"/>
  <c r="F34" i="1"/>
  <c r="G34" i="1"/>
  <c r="D4" i="2"/>
  <c r="G4" i="2"/>
  <c r="H16" i="2"/>
  <c r="H80" i="2" s="1"/>
  <c r="F4" i="2"/>
  <c r="E4" i="2"/>
  <c r="D14" i="2"/>
  <c r="G14" i="2"/>
  <c r="F14" i="2"/>
  <c r="E14" i="2"/>
  <c r="E23" i="2"/>
  <c r="D23" i="2"/>
  <c r="G23" i="2"/>
  <c r="F23" i="2"/>
  <c r="G5" i="2"/>
  <c r="G7" i="2"/>
  <c r="G13" i="2"/>
  <c r="G15" i="2"/>
  <c r="F19" i="2"/>
  <c r="B20" i="3" s="1"/>
  <c r="C20" i="3" s="1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F27" i="2"/>
  <c r="B42" i="3" s="1"/>
  <c r="C42" i="3" s="1"/>
  <c r="D42" i="3" s="1"/>
  <c r="E42" i="3" s="1"/>
  <c r="F42" i="3" s="1"/>
  <c r="G42" i="3" s="1"/>
  <c r="H42" i="3" s="1"/>
  <c r="I42" i="3" s="1"/>
  <c r="J42" i="3" s="1"/>
  <c r="K42" i="3" s="1"/>
  <c r="L42" i="3" s="1"/>
  <c r="M42" i="3" s="1"/>
  <c r="G34" i="2"/>
  <c r="G65" i="2"/>
  <c r="E65" i="2"/>
  <c r="E66" i="2"/>
  <c r="G66" i="2"/>
  <c r="G67" i="2"/>
  <c r="E67" i="2"/>
  <c r="E68" i="2"/>
  <c r="G68" i="2"/>
  <c r="G19" i="2"/>
  <c r="H61" i="2"/>
  <c r="H79" i="2"/>
  <c r="F63" i="2"/>
  <c r="D63" i="2"/>
  <c r="E32" i="2"/>
  <c r="E34" i="2"/>
  <c r="E36" i="2"/>
  <c r="G36" i="2"/>
  <c r="G37" i="2"/>
  <c r="E37" i="2"/>
  <c r="E38" i="2"/>
  <c r="G38" i="2"/>
  <c r="G39" i="2"/>
  <c r="E39" i="2"/>
  <c r="E40" i="2"/>
  <c r="G40" i="2"/>
  <c r="G41" i="2"/>
  <c r="E41" i="2"/>
  <c r="E42" i="2"/>
  <c r="G42" i="2"/>
  <c r="G43" i="2"/>
  <c r="E43" i="2"/>
  <c r="E44" i="2"/>
  <c r="G44" i="2"/>
  <c r="G45" i="2"/>
  <c r="E45" i="2"/>
  <c r="E46" i="2"/>
  <c r="G46" i="2"/>
  <c r="G47" i="2"/>
  <c r="E47" i="2"/>
  <c r="E48" i="2"/>
  <c r="G48" i="2"/>
  <c r="G49" i="2"/>
  <c r="E49" i="2"/>
  <c r="E50" i="2"/>
  <c r="G50" i="2"/>
  <c r="G51" i="2"/>
  <c r="E51" i="2"/>
  <c r="E52" i="2"/>
  <c r="G52" i="2"/>
  <c r="G53" i="2"/>
  <c r="E53" i="2"/>
  <c r="E54" i="2"/>
  <c r="G54" i="2"/>
  <c r="G55" i="2"/>
  <c r="E55" i="2"/>
  <c r="E56" i="2"/>
  <c r="G56" i="2"/>
  <c r="G57" i="2"/>
  <c r="E57" i="2"/>
  <c r="E58" i="2"/>
  <c r="G58" i="2"/>
  <c r="G59" i="2"/>
  <c r="E59" i="2"/>
  <c r="E60" i="2"/>
  <c r="G60" i="2"/>
  <c r="E63" i="2"/>
  <c r="D65" i="2"/>
  <c r="D66" i="2"/>
  <c r="D67" i="2"/>
  <c r="D68" i="2"/>
  <c r="G18" i="2"/>
  <c r="F32" i="2"/>
  <c r="F65" i="2"/>
  <c r="F66" i="2"/>
  <c r="F67" i="2"/>
  <c r="F68" i="2"/>
  <c r="E69" i="2"/>
  <c r="G70" i="2"/>
  <c r="E70" i="2"/>
  <c r="H77" i="1" l="1"/>
  <c r="H78" i="1" s="1"/>
  <c r="D30" i="2"/>
  <c r="D16" i="2"/>
  <c r="D80" i="2" s="1"/>
  <c r="G30" i="2"/>
  <c r="G61" i="1"/>
  <c r="D61" i="1"/>
  <c r="D25" i="1"/>
  <c r="G79" i="2"/>
  <c r="E16" i="2"/>
  <c r="E80" i="2" s="1"/>
  <c r="E12" i="1"/>
  <c r="E76" i="1" s="1"/>
  <c r="D12" i="1"/>
  <c r="D76" i="1" s="1"/>
  <c r="F12" i="1"/>
  <c r="F76" i="1" s="1"/>
  <c r="H81" i="2"/>
  <c r="H82" i="2" s="1"/>
  <c r="D61" i="2"/>
  <c r="B47" i="3"/>
  <c r="C47" i="3" s="1"/>
  <c r="D47" i="3" s="1"/>
  <c r="E47" i="3" s="1"/>
  <c r="F47" i="3" s="1"/>
  <c r="G47" i="3" s="1"/>
  <c r="H47" i="3" s="1"/>
  <c r="I47" i="3" s="1"/>
  <c r="J47" i="3" s="1"/>
  <c r="K47" i="3" s="1"/>
  <c r="L47" i="3" s="1"/>
  <c r="M47" i="3" s="1"/>
  <c r="G61" i="2"/>
  <c r="D79" i="2"/>
  <c r="B28" i="3"/>
  <c r="C28" i="3" s="1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F30" i="2"/>
  <c r="B36" i="3" s="1"/>
  <c r="C36" i="3" s="1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B32" i="3"/>
  <c r="C32" i="3" s="1"/>
  <c r="D32" i="3" s="1"/>
  <c r="E32" i="3" s="1"/>
  <c r="F32" i="3" s="1"/>
  <c r="G32" i="3" s="1"/>
  <c r="H32" i="3" s="1"/>
  <c r="I32" i="3" s="1"/>
  <c r="J32" i="3" s="1"/>
  <c r="K32" i="3" s="1"/>
  <c r="L32" i="3" s="1"/>
  <c r="M32" i="3" s="1"/>
  <c r="B30" i="3"/>
  <c r="C30" i="3" s="1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F61" i="2"/>
  <c r="E61" i="1"/>
  <c r="F25" i="1"/>
  <c r="B35" i="3"/>
  <c r="C35" i="3" s="1"/>
  <c r="D35" i="3" s="1"/>
  <c r="E35" i="3" s="1"/>
  <c r="F35" i="3" s="1"/>
  <c r="G35" i="3" s="1"/>
  <c r="H35" i="3" s="1"/>
  <c r="I35" i="3" s="1"/>
  <c r="J35" i="3" s="1"/>
  <c r="K35" i="3" s="1"/>
  <c r="L35" i="3" s="1"/>
  <c r="M35" i="3" s="1"/>
  <c r="E79" i="2"/>
  <c r="E61" i="2"/>
  <c r="B5" i="3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F16" i="2"/>
  <c r="F80" i="2" s="1"/>
  <c r="F61" i="1"/>
  <c r="E25" i="1"/>
  <c r="F79" i="2"/>
  <c r="G16" i="2"/>
  <c r="G80" i="2" s="1"/>
  <c r="G25" i="1"/>
  <c r="G77" i="1" l="1"/>
  <c r="G78" i="1" s="1"/>
  <c r="G81" i="2"/>
  <c r="G82" i="2" s="1"/>
  <c r="D77" i="1"/>
  <c r="D78" i="1" s="1"/>
  <c r="E77" i="1"/>
  <c r="E78" i="1" s="1"/>
  <c r="F77" i="1"/>
  <c r="F78" i="1" s="1"/>
  <c r="E81" i="2"/>
  <c r="E82" i="2" s="1"/>
  <c r="D81" i="2"/>
  <c r="D82" i="2" s="1"/>
  <c r="F81" i="2"/>
  <c r="F82" i="2" s="1"/>
</calcChain>
</file>

<file path=xl/sharedStrings.xml><?xml version="1.0" encoding="utf-8"?>
<sst xmlns="http://schemas.openxmlformats.org/spreadsheetml/2006/main" count="347" uniqueCount="193">
  <si>
    <t>AMOUNT</t>
  </si>
  <si>
    <t>SELECT FREQUENCY</t>
  </si>
  <si>
    <t>Weekly</t>
  </si>
  <si>
    <t>Fortnightly</t>
  </si>
  <si>
    <t>Monthly</t>
  </si>
  <si>
    <t>Quarterly</t>
  </si>
  <si>
    <t>ANNUAL TOTAL</t>
  </si>
  <si>
    <t>INCOME</t>
  </si>
  <si>
    <t>Income 1 - After tax (the amount paid into your bank account)</t>
  </si>
  <si>
    <t>Income 2 - After tax (the amount paid into your bank account)</t>
  </si>
  <si>
    <t xml:space="preserve">Income - Hobby or side hustle </t>
  </si>
  <si>
    <t>Income - Dividends (Shares or Managed Investments)</t>
  </si>
  <si>
    <t>Income - Rental Property</t>
  </si>
  <si>
    <t>Income - Interest (Term Deposit or Savings Account)</t>
  </si>
  <si>
    <t xml:space="preserve">Income - Other </t>
  </si>
  <si>
    <t>TOTAL OF WHAT I EARN</t>
  </si>
  <si>
    <t>PERSONAL SPENDING</t>
  </si>
  <si>
    <t xml:space="preserve">Groceries </t>
  </si>
  <si>
    <t>Takeaway and Dining Out</t>
  </si>
  <si>
    <t>Alcohol and or Cigarettes</t>
  </si>
  <si>
    <t xml:space="preserve">Entertainment or Recreation </t>
  </si>
  <si>
    <t>Personal Care (Hair, Grooming, Lashes, Nails etc)</t>
  </si>
  <si>
    <t>Clothing</t>
  </si>
  <si>
    <t>Petrol</t>
  </si>
  <si>
    <t xml:space="preserve">Parking </t>
  </si>
  <si>
    <t xml:space="preserve">Medical and Pharmaceutical </t>
  </si>
  <si>
    <t>Pet Costs (Food, Vet, Grooming etc)</t>
  </si>
  <si>
    <t>TOTAL OF MY PERSONAL SPENDING</t>
  </si>
  <si>
    <t>TOTAL PERSONAL SPENDING EACH WEEK</t>
  </si>
  <si>
    <t>BILLS + OTHER EXPENSES</t>
  </si>
  <si>
    <t>Travel</t>
  </si>
  <si>
    <t>Annually</t>
  </si>
  <si>
    <t>Rent</t>
  </si>
  <si>
    <t>Gas</t>
  </si>
  <si>
    <t>Electricity</t>
  </si>
  <si>
    <t>Water</t>
  </si>
  <si>
    <t>Mobile phone</t>
  </si>
  <si>
    <t>Internet</t>
  </si>
  <si>
    <t>Subscriptions (Netflix, Foxtel, Spotify, Apple etc)</t>
  </si>
  <si>
    <t>Body corp fees</t>
  </si>
  <si>
    <t>Rates</t>
  </si>
  <si>
    <t>Other Investment Property Expenses</t>
  </si>
  <si>
    <t>Child Care</t>
  </si>
  <si>
    <t xml:space="preserve">Public Transport </t>
  </si>
  <si>
    <t>Uber</t>
  </si>
  <si>
    <t>Car Registration</t>
  </si>
  <si>
    <t>Tolls</t>
  </si>
  <si>
    <t>Home and contents Insurance</t>
  </si>
  <si>
    <t>Car Insurance</t>
  </si>
  <si>
    <t>Health Insurance</t>
  </si>
  <si>
    <t>Pet Insurance</t>
  </si>
  <si>
    <t>Income Protection Insurance (Not held within Superannuation)</t>
  </si>
  <si>
    <t>TPD Insurance (Not held within Superannuation)</t>
  </si>
  <si>
    <t>Life insurance (Not held within Superannuation)</t>
  </si>
  <si>
    <t>Trauma Insurance (Not held within Superannuation)</t>
  </si>
  <si>
    <t>Gym Membership</t>
  </si>
  <si>
    <t xml:space="preserve">Household Maintenance </t>
  </si>
  <si>
    <t>Professional Services and Memberships</t>
  </si>
  <si>
    <t>Work incurred Expenses</t>
  </si>
  <si>
    <t>Education Expenses</t>
  </si>
  <si>
    <t xml:space="preserve">Private School Fees </t>
  </si>
  <si>
    <t>Gifts - Christmas and Birthdays</t>
  </si>
  <si>
    <t>Donations</t>
  </si>
  <si>
    <t>Other expenses</t>
  </si>
  <si>
    <t>TOTAL BILLS + OTHER EXPENSES</t>
  </si>
  <si>
    <t>LOAN REPAYMENTS + SCHEDULED SAVINGS</t>
  </si>
  <si>
    <t>Mortgage Repayments</t>
  </si>
  <si>
    <t>Investment Loans</t>
  </si>
  <si>
    <t xml:space="preserve">Emergency Savings </t>
  </si>
  <si>
    <t xml:space="preserve">Long Term Investment </t>
  </si>
  <si>
    <t>Car Loan/Lease Repayments</t>
  </si>
  <si>
    <t>Credit Card 1</t>
  </si>
  <si>
    <t>Credit Card 2</t>
  </si>
  <si>
    <t xml:space="preserve">ZipPay/Afterpay </t>
  </si>
  <si>
    <t>Personal Loan 1</t>
  </si>
  <si>
    <t>Personal Loan 2</t>
  </si>
  <si>
    <t xml:space="preserve">Child Support </t>
  </si>
  <si>
    <t>TOTAL LOAN REPAYMENTS + SAVINGS</t>
  </si>
  <si>
    <t>TOTAL INCOME</t>
  </si>
  <si>
    <t>TOTAL EXPENSE</t>
  </si>
  <si>
    <t>SURPLUS/SHORTFALL</t>
  </si>
  <si>
    <t xml:space="preserve">                    Your Budget Planner</t>
  </si>
  <si>
    <t>Amount</t>
  </si>
  <si>
    <t>Frequency</t>
  </si>
  <si>
    <t>Annual Total</t>
  </si>
  <si>
    <t>Notes?</t>
  </si>
  <si>
    <t>Income</t>
  </si>
  <si>
    <t>Gross Salary Member</t>
  </si>
  <si>
    <t>Gross Salary Partner</t>
  </si>
  <si>
    <t>Other Income Member</t>
  </si>
  <si>
    <t>Other Income Partner</t>
  </si>
  <si>
    <t>Paid Parental Leaves</t>
  </si>
  <si>
    <t>Super Guaranteed Contributions</t>
  </si>
  <si>
    <t>Salary Sacrifice Concessional Contributions</t>
  </si>
  <si>
    <t>HECS</t>
  </si>
  <si>
    <t>Tax Payable</t>
  </si>
  <si>
    <t>Total Income</t>
  </si>
  <si>
    <t>Tax Deductable?</t>
  </si>
  <si>
    <t>Personal Spending</t>
  </si>
  <si>
    <t>Food/Groceries</t>
  </si>
  <si>
    <t>Dining Out</t>
  </si>
  <si>
    <t>Alcohol/Cigarettes</t>
  </si>
  <si>
    <t>Books/Magazines/Newspapers</t>
  </si>
  <si>
    <t>Gifts</t>
  </si>
  <si>
    <t>Pet/Vet Fees</t>
  </si>
  <si>
    <t>Public Transport/Taxi Fares</t>
  </si>
  <si>
    <t>Petrol and other running costs</t>
  </si>
  <si>
    <t>Medical/Dental/Pharmacy</t>
  </si>
  <si>
    <t>Total Personal Spending</t>
  </si>
  <si>
    <t>Bills &amp; Other Expenses</t>
  </si>
  <si>
    <t>Holidays/Travel</t>
  </si>
  <si>
    <t>Body Corporate</t>
  </si>
  <si>
    <t>Telephone</t>
  </si>
  <si>
    <t>House and Contents Insurance</t>
  </si>
  <si>
    <t>Home maintenance</t>
  </si>
  <si>
    <t>Furnishings/Appliances</t>
  </si>
  <si>
    <t>Registration and CTP</t>
  </si>
  <si>
    <t>Maintenance/Service/Repairs</t>
  </si>
  <si>
    <t>Roadside Assist</t>
  </si>
  <si>
    <t>Club Memberships/Sporting Fees</t>
  </si>
  <si>
    <t>Life Insurance</t>
  </si>
  <si>
    <t>Trauma Insurance</t>
  </si>
  <si>
    <t>Income Protection Insurance</t>
  </si>
  <si>
    <t>TPD Insurance</t>
  </si>
  <si>
    <t>Professional Services</t>
  </si>
  <si>
    <t>Professional Memberships</t>
  </si>
  <si>
    <t>Work Related Expenses</t>
  </si>
  <si>
    <t>Education expenses</t>
  </si>
  <si>
    <t>Child care</t>
  </si>
  <si>
    <t>Total Housing</t>
  </si>
  <si>
    <t>Loan Repayments &amp; Savings</t>
  </si>
  <si>
    <t>Additional Mortgage Repayments</t>
  </si>
  <si>
    <t>Credit Cards</t>
  </si>
  <si>
    <t>Personal Loans</t>
  </si>
  <si>
    <t>Savings Plans</t>
  </si>
  <si>
    <t>Investment Plans</t>
  </si>
  <si>
    <t>Get Out of Jail</t>
  </si>
  <si>
    <t>Short Term Goal</t>
  </si>
  <si>
    <t>Holiday</t>
  </si>
  <si>
    <t>Share Portfolio</t>
  </si>
  <si>
    <t>Insurance Bond</t>
  </si>
  <si>
    <t>Total Loan Repayments &amp; Savings</t>
  </si>
  <si>
    <t>Total Expenses</t>
  </si>
  <si>
    <t>Surplus/Shortfall</t>
  </si>
  <si>
    <t>Month Year</t>
  </si>
  <si>
    <t>Interest Income (270)</t>
  </si>
  <si>
    <t>Other Income (265)</t>
  </si>
  <si>
    <t>Rental Income (260)</t>
  </si>
  <si>
    <t>Salary (Client) (250)</t>
  </si>
  <si>
    <t>Salary (Partner) (252)</t>
  </si>
  <si>
    <t>(Deductible) Bank Fees (400)</t>
  </si>
  <si>
    <t>(Deductible) Donations (402)</t>
  </si>
  <si>
    <t>(Deductible) Education (404)</t>
  </si>
  <si>
    <t>(Deductible) Interest (410)</t>
  </si>
  <si>
    <t>(Deductible) Property - General Expenses (408)</t>
  </si>
  <si>
    <t>Alcohol/Cigarettes (416)</t>
  </si>
  <si>
    <t>Bank Fees (411)</t>
  </si>
  <si>
    <t>Body Corporate (442)</t>
  </si>
  <si>
    <t>Books/Magazines/Apps (420)</t>
  </si>
  <si>
    <t>Car Maintenance/Service/Repairs (464)</t>
  </si>
  <si>
    <t>Cash Spending (424)</t>
  </si>
  <si>
    <t>Child care (492)</t>
  </si>
  <si>
    <t>Clothing/Accessories (418)</t>
  </si>
  <si>
    <t>Dining Out/Entertainment (414)</t>
  </si>
  <si>
    <t>Education expenses (490)</t>
  </si>
  <si>
    <t>Electricity/Gas (446)</t>
  </si>
  <si>
    <t>Fines (474)</t>
  </si>
  <si>
    <t>Food/Groceries (412)</t>
  </si>
  <si>
    <t>Furnishings/Appliances/Gadgets (458)</t>
  </si>
  <si>
    <t>Gifts (426)</t>
  </si>
  <si>
    <t>Grooming (419)</t>
  </si>
  <si>
    <t>Gym Memberships/Sporting Fees (470)</t>
  </si>
  <si>
    <t>Health Insurance (472)</t>
  </si>
  <si>
    <t>Holidays/Travel (436)</t>
  </si>
  <si>
    <t>Home maintenance (456)</t>
  </si>
  <si>
    <t>House and Contents/ Car Insurance (454)</t>
  </si>
  <si>
    <t>Medical/Dental/Pharmacy (434)</t>
  </si>
  <si>
    <t>Other Interest (448)</t>
  </si>
  <si>
    <t>Personal Insurances (462)</t>
  </si>
  <si>
    <t>Personal Spending (422)</t>
  </si>
  <si>
    <t>Pet/Vet Fees (428)</t>
  </si>
  <si>
    <t>Petrol and other running costs (432)</t>
  </si>
  <si>
    <t>Postage (494)</t>
  </si>
  <si>
    <t>Professional Memberships (486)</t>
  </si>
  <si>
    <t>Professional Services (484)</t>
  </si>
  <si>
    <t>Public Transport/Taxi Fares/Parking (430)</t>
  </si>
  <si>
    <t>Rates (440)</t>
  </si>
  <si>
    <t>Registration and CTP (460)</t>
  </si>
  <si>
    <t>Rent (438)</t>
  </si>
  <si>
    <t>Roadside Assist (466)</t>
  </si>
  <si>
    <t>Telephone/Internet/TV (450)</t>
  </si>
  <si>
    <t>Water (444)</t>
  </si>
  <si>
    <t>Work Related Expenses (488)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</si>
</sst>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9]#,##0.00;\-[$$-809]#,##0.00"/>
    <numFmt numFmtId="165" formatCode="&quot;$&quot;#,##0.00;&quot;$&quot;\-#,##0.00"/>
  </numFmts>
  <fonts count="24">
    <font>
      <sz val="10"/>
      <color rgb="FF000000"/>
      <name val="Arial"/>
    </font>
    <font>
      <sz val="10"/>
      <name val="Arial"/>
      <family val="2"/>
    </font>
    <font>
      <b/>
      <sz val="26"/>
      <color rgb="FF66666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i/>
      <sz val="12"/>
      <color rgb="FF000000"/>
      <name val="Calibri"/>
      <family val="2"/>
    </font>
    <font>
      <b/>
      <sz val="24"/>
      <color rgb="FF666666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7E9E80"/>
      <name val="Calibri"/>
      <family val="2"/>
      <scheme val="minor"/>
    </font>
    <font>
      <sz val="10"/>
      <color rgb="FF7E9E8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rgb="FFFF6B3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AA21E"/>
        <bgColor rgb="FFFAA21E"/>
      </patternFill>
    </fill>
    <fill>
      <patternFill patternType="solid">
        <fgColor rgb="FFFFF2CC"/>
        <bgColor rgb="FFFFF2CC"/>
      </patternFill>
    </fill>
    <fill>
      <patternFill patternType="solid">
        <fgColor rgb="FF969696"/>
        <bgColor rgb="FF969696"/>
      </patternFill>
    </fill>
    <fill>
      <patternFill patternType="solid">
        <fgColor rgb="FFFFD1C1"/>
        <bgColor rgb="FFC0C0C0"/>
      </patternFill>
    </fill>
    <fill>
      <patternFill patternType="solid">
        <fgColor rgb="FFFFD1C1"/>
        <bgColor rgb="FF969696"/>
      </patternFill>
    </fill>
    <fill>
      <patternFill patternType="solid">
        <fgColor rgb="FF7E9E80"/>
        <bgColor indexed="64"/>
      </patternFill>
    </fill>
    <fill>
      <patternFill patternType="solid">
        <fgColor rgb="FFFFCCC1"/>
        <bgColor rgb="FFFFFFFF"/>
      </patternFill>
    </fill>
    <fill>
      <patternFill patternType="solid">
        <fgColor rgb="FFFFCCC1"/>
        <bgColor indexed="64"/>
      </patternFill>
    </fill>
    <fill>
      <patternFill patternType="solid">
        <fgColor rgb="FFFFCCC1"/>
        <bgColor rgb="FF000000"/>
      </patternFill>
    </fill>
    <fill>
      <patternFill patternType="solid">
        <fgColor rgb="FFFFCCC1"/>
        <bgColor rgb="FFC0C0C0"/>
      </patternFill>
    </fill>
    <fill>
      <patternFill patternType="solid">
        <fgColor rgb="FFFFCCC1"/>
        <bgColor rgb="FF969696"/>
      </patternFill>
    </fill>
    <fill>
      <patternFill patternType="solid">
        <fgColor rgb="FFFF91D7"/>
        <bgColor rgb="FF000000"/>
      </patternFill>
    </fill>
    <fill>
      <patternFill patternType="solid">
        <fgColor rgb="FFFF6B39"/>
        <bgColor indexed="64"/>
      </patternFill>
    </fill>
    <fill>
      <patternFill patternType="solid">
        <fgColor rgb="FFFF91D7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4" fontId="3" fillId="0" borderId="0" xfId="0" applyNumberFormat="1" applyFont="1"/>
    <xf numFmtId="0" fontId="1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4" borderId="1" xfId="0" applyNumberFormat="1" applyFont="1" applyFill="1" applyBorder="1"/>
    <xf numFmtId="164" fontId="4" fillId="5" borderId="1" xfId="0" applyNumberFormat="1" applyFont="1" applyFill="1" applyBorder="1"/>
    <xf numFmtId="0" fontId="7" fillId="7" borderId="2" xfId="0" applyFont="1" applyFill="1" applyBorder="1" applyAlignment="1">
      <alignment horizontal="left" wrapText="1"/>
    </xf>
    <xf numFmtId="165" fontId="7" fillId="0" borderId="3" xfId="0" applyNumberFormat="1" applyFont="1" applyBorder="1" applyAlignment="1">
      <alignment horizontal="right" wrapText="1"/>
    </xf>
    <xf numFmtId="165" fontId="7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165" fontId="1" fillId="0" borderId="3" xfId="0" applyNumberFormat="1" applyFont="1" applyBorder="1" applyAlignment="1">
      <alignment wrapText="1"/>
    </xf>
    <xf numFmtId="0" fontId="8" fillId="0" borderId="4" xfId="0" applyFont="1" applyBorder="1"/>
    <xf numFmtId="165" fontId="9" fillId="0" borderId="3" xfId="0" applyNumberFormat="1" applyFont="1" applyBorder="1" applyAlignment="1">
      <alignment horizontal="right" wrapText="1"/>
    </xf>
    <xf numFmtId="0" fontId="9" fillId="0" borderId="4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165" fontId="16" fillId="0" borderId="0" xfId="0" applyNumberFormat="1" applyFont="1" applyAlignment="1">
      <alignment horizontal="center" wrapText="1"/>
    </xf>
    <xf numFmtId="165" fontId="16" fillId="0" borderId="0" xfId="0" applyNumberFormat="1" applyFont="1" applyAlignment="1">
      <alignment horizontal="right" wrapText="1"/>
    </xf>
    <xf numFmtId="165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20" fillId="11" borderId="0" xfId="0" applyNumberFormat="1" applyFont="1" applyFill="1" applyAlignment="1">
      <alignment horizontal="right" wrapText="1"/>
    </xf>
    <xf numFmtId="0" fontId="16" fillId="0" borderId="0" xfId="0" applyFont="1" applyAlignment="1">
      <alignment horizontal="left" vertical="top" wrapText="1"/>
    </xf>
    <xf numFmtId="0" fontId="13" fillId="15" borderId="0" xfId="0" applyFont="1" applyFill="1" applyAlignment="1">
      <alignment wrapText="1"/>
    </xf>
    <xf numFmtId="165" fontId="13" fillId="18" borderId="0" xfId="0" applyNumberFormat="1" applyFont="1" applyFill="1" applyAlignment="1">
      <alignment horizontal="center" wrapText="1"/>
    </xf>
    <xf numFmtId="165" fontId="13" fillId="18" borderId="0" xfId="0" applyNumberFormat="1" applyFont="1" applyFill="1" applyAlignment="1">
      <alignment horizontal="right" wrapText="1"/>
    </xf>
    <xf numFmtId="165" fontId="19" fillId="18" borderId="0" xfId="0" applyNumberFormat="1" applyFont="1" applyFill="1" applyAlignment="1">
      <alignment wrapText="1"/>
    </xf>
    <xf numFmtId="165" fontId="19" fillId="18" borderId="0" xfId="0" applyNumberFormat="1" applyFont="1" applyFill="1" applyAlignment="1">
      <alignment horizontal="center" wrapText="1"/>
    </xf>
    <xf numFmtId="165" fontId="13" fillId="18" borderId="0" xfId="0" applyNumberFormat="1" applyFont="1" applyFill="1" applyAlignment="1">
      <alignment wrapText="1"/>
    </xf>
    <xf numFmtId="0" fontId="21" fillId="14" borderId="0" xfId="0" applyFont="1" applyFill="1" applyAlignment="1">
      <alignment horizontal="left" wrapText="1"/>
    </xf>
    <xf numFmtId="0" fontId="22" fillId="15" borderId="0" xfId="0" applyFont="1" applyFill="1" applyAlignment="1">
      <alignment horizontal="center" vertical="center" wrapText="1"/>
    </xf>
    <xf numFmtId="0" fontId="22" fillId="15" borderId="0" xfId="0" applyFont="1" applyFill="1" applyAlignment="1">
      <alignment horizontal="center" wrapText="1"/>
    </xf>
    <xf numFmtId="165" fontId="22" fillId="9" borderId="0" xfId="0" applyNumberFormat="1" applyFont="1" applyFill="1" applyAlignment="1">
      <alignment wrapText="1"/>
    </xf>
    <xf numFmtId="165" fontId="21" fillId="15" borderId="0" xfId="0" applyNumberFormat="1" applyFont="1" applyFill="1" applyAlignment="1">
      <alignment horizontal="center" wrapText="1"/>
    </xf>
    <xf numFmtId="0" fontId="22" fillId="16" borderId="0" xfId="0" applyFont="1" applyFill="1" applyAlignment="1">
      <alignment horizontal="center" vertical="center" wrapText="1"/>
    </xf>
    <xf numFmtId="0" fontId="22" fillId="16" borderId="0" xfId="0" applyFont="1" applyFill="1" applyAlignment="1">
      <alignment horizontal="center" wrapText="1"/>
    </xf>
    <xf numFmtId="165" fontId="22" fillId="10" borderId="0" xfId="0" applyNumberFormat="1" applyFont="1" applyFill="1" applyAlignment="1">
      <alignment wrapText="1"/>
    </xf>
    <xf numFmtId="165" fontId="21" fillId="16" borderId="0" xfId="0" applyNumberFormat="1" applyFont="1" applyFill="1" applyAlignment="1">
      <alignment horizontal="center" wrapText="1"/>
    </xf>
    <xf numFmtId="0" fontId="23" fillId="15" borderId="0" xfId="0" applyFont="1" applyFill="1" applyAlignment="1">
      <alignment horizontal="center" vertical="center" wrapText="1"/>
    </xf>
    <xf numFmtId="0" fontId="17" fillId="14" borderId="0" xfId="0" applyFont="1" applyFill="1" applyAlignment="1">
      <alignment horizontal="left" wrapText="1"/>
    </xf>
    <xf numFmtId="0" fontId="18" fillId="13" borderId="0" xfId="0" applyFont="1" applyFill="1" applyAlignment="1">
      <alignment wrapText="1"/>
    </xf>
    <xf numFmtId="0" fontId="14" fillId="17" borderId="0" xfId="0" applyFont="1" applyFill="1" applyAlignment="1">
      <alignment wrapText="1"/>
    </xf>
    <xf numFmtId="0" fontId="15" fillId="19" borderId="0" xfId="0" applyFont="1" applyFill="1" applyAlignment="1">
      <alignment wrapText="1"/>
    </xf>
    <xf numFmtId="0" fontId="13" fillId="18" borderId="0" xfId="0" applyFont="1" applyFill="1" applyAlignment="1">
      <alignment horizontal="right" wrapText="1"/>
    </xf>
    <xf numFmtId="0" fontId="15" fillId="18" borderId="0" xfId="0" applyFont="1" applyFill="1" applyAlignment="1">
      <alignment wrapText="1"/>
    </xf>
    <xf numFmtId="0" fontId="14" fillId="17" borderId="0" xfId="0" applyFont="1" applyFill="1" applyAlignment="1">
      <alignment horizontal="left" wrapText="1"/>
    </xf>
    <xf numFmtId="0" fontId="15" fillId="19" borderId="0" xfId="0" applyFont="1" applyFill="1" applyAlignment="1">
      <alignment horizontal="left" wrapText="1"/>
    </xf>
    <xf numFmtId="0" fontId="9" fillId="0" borderId="5" xfId="0" applyFont="1" applyBorder="1" applyAlignment="1">
      <alignment horizontal="right" wrapText="1"/>
    </xf>
    <xf numFmtId="0" fontId="11" fillId="1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8" fillId="3" borderId="3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165" fontId="10" fillId="3" borderId="3" xfId="0" applyNumberFormat="1" applyFont="1" applyFill="1" applyBorder="1" applyAlignment="1">
      <alignment horizontal="right" wrapText="1"/>
    </xf>
    <xf numFmtId="0" fontId="10" fillId="8" borderId="4" xfId="0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165" fontId="10" fillId="8" borderId="3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B39"/>
      <color rgb="FFFF91D7"/>
      <color rgb="FFFFCCC1"/>
      <color rgb="FF7E9E80"/>
      <color rgb="FFFFD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1291167</xdr:colOff>
      <xdr:row>0</xdr:row>
      <xdr:rowOff>169334</xdr:rowOff>
    </xdr:from>
    <xdr:to>
      <xdr:col>2</xdr:col>
      <xdr:colOff>381001</xdr:colOff>
      <xdr:row>0</xdr:row>
      <xdr:rowOff>829518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DF4A0-ECB6-561D-00FB-6B391BBF0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1167" y="169334"/>
          <a:ext cx="3884084" cy="660184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61</xdr:row>
      <xdr:rowOff>74083</xdr:rowOff>
    </xdr:from>
    <xdr:to>
      <xdr:col>0</xdr:col>
      <xdr:colOff>762000</xdr:colOff>
      <xdr:row>61</xdr:row>
      <xdr:rowOff>501707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3B38EEA-B5A3-67DB-6230-5DAFC41B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83" y="11832166"/>
          <a:ext cx="687917" cy="427624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12</xdr:row>
      <xdr:rowOff>95250</xdr:rowOff>
    </xdr:from>
    <xdr:to>
      <xdr:col>0</xdr:col>
      <xdr:colOff>870745</xdr:colOff>
      <xdr:row>12</xdr:row>
      <xdr:rowOff>423334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F0D7B0-11B7-7095-3324-208F9BDF7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33" y="3206750"/>
          <a:ext cx="828412" cy="328084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2</xdr:row>
      <xdr:rowOff>21166</xdr:rowOff>
    </xdr:from>
    <xdr:to>
      <xdr:col>0</xdr:col>
      <xdr:colOff>810575</xdr:colOff>
      <xdr:row>2</xdr:row>
      <xdr:rowOff>391583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AD7870A-F1F0-09A6-69AD-B366C670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749" y="1111249"/>
          <a:ext cx="778826" cy="370417"/>
        </a:xfrm>
        <a:prstGeom prst="rect">
          <a:avLst/>
        </a:prstGeom>
      </xdr:spPr>
    </xdr:pic>
    <xdr:clientData/>
  </xdr:twoCellAnchor>
  <xdr:twoCellAnchor editAs="absolute">
    <xdr:from>
      <xdr:col>2</xdr:col>
      <xdr:colOff>1149350</xdr:colOff>
      <xdr:row>0</xdr:row>
      <xdr:rowOff>52917</xdr:rowOff>
    </xdr:from>
    <xdr:to>
      <xdr:col>7</xdr:col>
      <xdr:colOff>1502834</xdr:colOff>
      <xdr:row>0</xdr:row>
      <xdr:rowOff>869446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B87F2AE-5526-1BD7-950A-5FB78D158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88599" y="52917"/>
          <a:ext cx="1613371" cy="816529"/>
        </a:xfrm>
        <a:prstGeom prst="rect">
          <a:avLst/>
        </a:prstGeom>
      </xdr:spPr>
    </xdr:pic>
    <xdr:clientData/>
  </xdr:twoCellAnchor>
  <xdr:twoCellAnchor editAs="absolute">
    <xdr:from>
      <xdr:col>0</xdr:col>
      <xdr:colOff>1248290</xdr:colOff>
      <xdr:row>0</xdr:row>
      <xdr:rowOff>168056</xdr:rowOff>
    </xdr:from>
    <xdr:to>
      <xdr:col>2</xdr:col>
      <xdr:colOff>356934</xdr:colOff>
      <xdr:row>0</xdr:row>
      <xdr:rowOff>830192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35A65E-2069-E800-B0B8-744A3A262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8290" y="168056"/>
          <a:ext cx="3896432" cy="662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zoomScale="81" zoomScaleNormal="120" workbookViewId="0">
      <pane ySplit="2" topLeftCell="A3" activePane="bottomLeft" state="frozen"/>
      <selection pane="bottomLeft" activeCell="I5" sqref="I5"/>
    </sheetView>
  </sheetViews>
  <sheetFormatPr defaultColWidth="17.28515625" defaultRowHeight="15" customHeight="1"/>
  <cols>
    <col min="1" max="1" width="43" customWidth="1"/>
    <col min="2" max="2" width="19.85546875" style="21" customWidth="1"/>
    <col min="3" max="3" width="17.28515625" customWidth="1"/>
    <col min="4" max="6" width="0.140625" hidden="1" customWidth="1"/>
    <col min="7" max="7" width="26.140625" hidden="1" customWidth="1"/>
    <col min="8" max="8" width="24.140625" style="22" customWidth="1"/>
  </cols>
  <sheetData>
    <row r="1" spans="1:8" ht="84" customHeight="1">
      <c r="A1" s="50"/>
      <c r="B1" s="51"/>
      <c r="C1" s="51"/>
      <c r="D1" s="51"/>
      <c r="E1" s="51"/>
      <c r="F1" s="51"/>
      <c r="G1" s="51"/>
      <c r="H1" s="51"/>
    </row>
    <row r="2" spans="1:8" ht="15" customHeight="1">
      <c r="A2" s="25"/>
      <c r="B2" s="40" t="s">
        <v>0</v>
      </c>
      <c r="C2" s="40" t="s">
        <v>1</v>
      </c>
      <c r="D2" s="40" t="s">
        <v>2</v>
      </c>
      <c r="E2" s="40" t="s">
        <v>3</v>
      </c>
      <c r="F2" s="40" t="s">
        <v>4</v>
      </c>
      <c r="G2" s="40" t="s">
        <v>5</v>
      </c>
      <c r="H2" s="40" t="s">
        <v>6</v>
      </c>
    </row>
    <row r="3" spans="1:8" ht="36.950000000000003" customHeight="1">
      <c r="A3" s="41"/>
      <c r="B3" s="42"/>
      <c r="C3" s="42"/>
      <c r="D3" s="42"/>
      <c r="E3" s="42"/>
      <c r="F3" s="42"/>
      <c r="G3" s="42"/>
      <c r="H3" s="42"/>
    </row>
    <row r="4" spans="1:8" ht="15.95">
      <c r="A4" s="47" t="s">
        <v>7</v>
      </c>
      <c r="B4" s="47"/>
      <c r="C4" s="47"/>
      <c r="D4" s="47"/>
      <c r="E4" s="47"/>
      <c r="F4" s="47"/>
      <c r="G4" s="47"/>
      <c r="H4" s="47"/>
    </row>
    <row r="5" spans="1:8" ht="13.5" customHeight="1">
      <c r="A5" s="24" t="s">
        <v>8</v>
      </c>
      <c r="B5" s="20">
        <v>0</v>
      </c>
      <c r="C5" s="18" t="s">
        <v>4</v>
      </c>
      <c r="D5" s="19">
        <f t="shared" ref="D5:D11" si="0">H5/52</f>
        <v>0</v>
      </c>
      <c r="E5" s="19">
        <f t="shared" ref="E5:E11" si="1">H5/26</f>
        <v>0</v>
      </c>
      <c r="F5" s="19">
        <f t="shared" ref="F5:F11" si="2">H5/12</f>
        <v>0</v>
      </c>
      <c r="G5" s="19">
        <f t="shared" ref="G5:G11" si="3">H5/4</f>
        <v>0</v>
      </c>
      <c r="H5" s="18">
        <f t="shared" ref="H5:H11" si="4">IF((C5="Weekly"),(B5*52),IF((C5="Fortnightly"),(B5*26),IF((C5="Monthly"),(B5*12),IF((C5="Quarterly"),(B5*4),IF((C5="Annually"),(B5*1),"")))))</f>
        <v>0</v>
      </c>
    </row>
    <row r="6" spans="1:8" ht="13.5" customHeight="1">
      <c r="A6" s="24" t="s">
        <v>9</v>
      </c>
      <c r="B6" s="20">
        <v>0</v>
      </c>
      <c r="C6" s="18" t="s">
        <v>4</v>
      </c>
      <c r="D6" s="19"/>
      <c r="E6" s="19"/>
      <c r="F6" s="19"/>
      <c r="G6" s="19"/>
      <c r="H6" s="18">
        <f t="shared" si="4"/>
        <v>0</v>
      </c>
    </row>
    <row r="7" spans="1:8" ht="13.5" customHeight="1">
      <c r="A7" s="24" t="s">
        <v>10</v>
      </c>
      <c r="B7" s="20">
        <v>0</v>
      </c>
      <c r="C7" s="18" t="s">
        <v>4</v>
      </c>
      <c r="D7" s="19"/>
      <c r="E7" s="19"/>
      <c r="F7" s="19"/>
      <c r="G7" s="19"/>
      <c r="H7" s="18">
        <f t="shared" si="4"/>
        <v>0</v>
      </c>
    </row>
    <row r="8" spans="1:8" ht="13.5" customHeight="1">
      <c r="A8" s="24" t="s">
        <v>11</v>
      </c>
      <c r="B8" s="20">
        <v>0</v>
      </c>
      <c r="C8" s="18" t="s">
        <v>4</v>
      </c>
      <c r="D8" s="19"/>
      <c r="E8" s="19"/>
      <c r="F8" s="19"/>
      <c r="G8" s="19"/>
      <c r="H8" s="18">
        <f t="shared" si="4"/>
        <v>0</v>
      </c>
    </row>
    <row r="9" spans="1:8" ht="13.5" customHeight="1">
      <c r="A9" s="24" t="s">
        <v>12</v>
      </c>
      <c r="B9" s="20">
        <v>0</v>
      </c>
      <c r="C9" s="18" t="s">
        <v>4</v>
      </c>
      <c r="D9" s="19"/>
      <c r="E9" s="19"/>
      <c r="F9" s="19"/>
      <c r="G9" s="19"/>
      <c r="H9" s="18">
        <f t="shared" si="4"/>
        <v>0</v>
      </c>
    </row>
    <row r="10" spans="1:8" ht="13.5" customHeight="1">
      <c r="A10" s="24" t="s">
        <v>13</v>
      </c>
      <c r="B10" s="20">
        <v>0</v>
      </c>
      <c r="C10" s="18" t="s">
        <v>4</v>
      </c>
      <c r="D10" s="19"/>
      <c r="E10" s="19"/>
      <c r="F10" s="19"/>
      <c r="G10" s="19"/>
      <c r="H10" s="18">
        <f t="shared" si="4"/>
        <v>0</v>
      </c>
    </row>
    <row r="11" spans="1:8" ht="13.5" customHeight="1">
      <c r="A11" s="24" t="s">
        <v>14</v>
      </c>
      <c r="B11" s="20">
        <v>0</v>
      </c>
      <c r="C11" s="18" t="s">
        <v>4</v>
      </c>
      <c r="D11" s="19">
        <f t="shared" si="0"/>
        <v>0</v>
      </c>
      <c r="E11" s="19">
        <f t="shared" si="1"/>
        <v>0</v>
      </c>
      <c r="F11" s="19">
        <f t="shared" si="2"/>
        <v>0</v>
      </c>
      <c r="G11" s="19">
        <f t="shared" si="3"/>
        <v>0</v>
      </c>
      <c r="H11" s="18">
        <f t="shared" si="4"/>
        <v>0</v>
      </c>
    </row>
    <row r="12" spans="1:8" ht="13.5" customHeight="1">
      <c r="A12" s="45" t="s">
        <v>15</v>
      </c>
      <c r="B12" s="46"/>
      <c r="C12" s="46"/>
      <c r="D12" s="23">
        <f t="shared" ref="D12:G12" si="5">SUM(D5:D11)</f>
        <v>0</v>
      </c>
      <c r="E12" s="23">
        <f t="shared" si="5"/>
        <v>0</v>
      </c>
      <c r="F12" s="23">
        <f t="shared" si="5"/>
        <v>0</v>
      </c>
      <c r="G12" s="23">
        <f t="shared" si="5"/>
        <v>0</v>
      </c>
      <c r="H12" s="26">
        <f>SUM(H5:H11)</f>
        <v>0</v>
      </c>
    </row>
    <row r="13" spans="1:8" ht="39.75" customHeight="1">
      <c r="A13" s="41"/>
      <c r="B13" s="42"/>
      <c r="C13" s="42"/>
      <c r="D13" s="42"/>
      <c r="E13" s="42"/>
      <c r="F13" s="42"/>
      <c r="G13" s="42"/>
      <c r="H13" s="42"/>
    </row>
    <row r="14" spans="1:8" ht="14.1">
      <c r="A14" s="47" t="s">
        <v>16</v>
      </c>
      <c r="B14" s="48"/>
      <c r="C14" s="48"/>
      <c r="D14" s="48"/>
      <c r="E14" s="48"/>
      <c r="F14" s="48"/>
      <c r="G14" s="48"/>
      <c r="H14" s="48"/>
    </row>
    <row r="15" spans="1:8" ht="13.5" customHeight="1">
      <c r="A15" s="17" t="s">
        <v>17</v>
      </c>
      <c r="B15" s="20">
        <v>0</v>
      </c>
      <c r="C15" s="18" t="s">
        <v>2</v>
      </c>
      <c r="D15" s="19">
        <f t="shared" ref="D15:D24" si="6">H15/52</f>
        <v>0</v>
      </c>
      <c r="E15" s="19">
        <f t="shared" ref="E15:E24" si="7">H15/26</f>
        <v>0</v>
      </c>
      <c r="F15" s="19">
        <f t="shared" ref="F15:F24" si="8">H15/12</f>
        <v>0</v>
      </c>
      <c r="G15" s="19">
        <f t="shared" ref="G15:G24" si="9">H15/4</f>
        <v>0</v>
      </c>
      <c r="H15" s="18">
        <f t="shared" ref="H15:H24" si="10">IF((C15="Weekly"),(B15*52),IF((C15="Fortnightly"),(B15*26),IF((C15="Monthly"),(B15*12),IF((C15="Quarterly"),(B15*4),IF((C15="Annually"),(B15*1),"")))))</f>
        <v>0</v>
      </c>
    </row>
    <row r="16" spans="1:8" ht="13.5" customHeight="1">
      <c r="A16" s="17" t="s">
        <v>18</v>
      </c>
      <c r="B16" s="20">
        <v>0</v>
      </c>
      <c r="C16" s="18" t="s">
        <v>2</v>
      </c>
      <c r="D16" s="19">
        <f t="shared" si="6"/>
        <v>0</v>
      </c>
      <c r="E16" s="19">
        <f t="shared" si="7"/>
        <v>0</v>
      </c>
      <c r="F16" s="19">
        <f t="shared" si="8"/>
        <v>0</v>
      </c>
      <c r="G16" s="19">
        <f t="shared" si="9"/>
        <v>0</v>
      </c>
      <c r="H16" s="18">
        <f t="shared" si="10"/>
        <v>0</v>
      </c>
    </row>
    <row r="17" spans="1:8" ht="13.5" customHeight="1">
      <c r="A17" s="17" t="s">
        <v>19</v>
      </c>
      <c r="B17" s="20">
        <v>0</v>
      </c>
      <c r="C17" s="18" t="s">
        <v>2</v>
      </c>
      <c r="D17" s="19">
        <f t="shared" si="6"/>
        <v>0</v>
      </c>
      <c r="E17" s="19">
        <f t="shared" si="7"/>
        <v>0</v>
      </c>
      <c r="F17" s="19">
        <f t="shared" si="8"/>
        <v>0</v>
      </c>
      <c r="G17" s="19">
        <f t="shared" si="9"/>
        <v>0</v>
      </c>
      <c r="H17" s="18">
        <f t="shared" si="10"/>
        <v>0</v>
      </c>
    </row>
    <row r="18" spans="1:8" ht="13.5" customHeight="1">
      <c r="A18" s="17" t="s">
        <v>20</v>
      </c>
      <c r="B18" s="20">
        <v>0</v>
      </c>
      <c r="C18" s="18" t="s">
        <v>2</v>
      </c>
      <c r="D18" s="19"/>
      <c r="E18" s="19"/>
      <c r="F18" s="19"/>
      <c r="G18" s="19"/>
      <c r="H18" s="18">
        <f>IF((C18="Weekly"),(B18*52),IF((C18="Fortnightly"),(B18*26),IF((C18="Monthly"),(B18*12),IF((C18="Quarterly"),(B18*4),IF((C18="Annually"),(B18*1),"")))))</f>
        <v>0</v>
      </c>
    </row>
    <row r="19" spans="1:8" ht="13.5" customHeight="1">
      <c r="A19" s="17" t="s">
        <v>21</v>
      </c>
      <c r="B19" s="20">
        <v>0</v>
      </c>
      <c r="C19" s="18" t="s">
        <v>2</v>
      </c>
      <c r="D19" s="19">
        <f t="shared" si="6"/>
        <v>0</v>
      </c>
      <c r="E19" s="19">
        <f t="shared" si="7"/>
        <v>0</v>
      </c>
      <c r="F19" s="19">
        <f t="shared" si="8"/>
        <v>0</v>
      </c>
      <c r="G19" s="19">
        <f t="shared" si="9"/>
        <v>0</v>
      </c>
      <c r="H19" s="18">
        <f t="shared" si="10"/>
        <v>0</v>
      </c>
    </row>
    <row r="20" spans="1:8" ht="13.5" customHeight="1">
      <c r="A20" s="17" t="s">
        <v>22</v>
      </c>
      <c r="B20" s="20">
        <v>0</v>
      </c>
      <c r="C20" s="18" t="s">
        <v>4</v>
      </c>
      <c r="D20" s="19">
        <f t="shared" si="6"/>
        <v>0</v>
      </c>
      <c r="E20" s="19">
        <f t="shared" si="7"/>
        <v>0</v>
      </c>
      <c r="F20" s="19">
        <f t="shared" si="8"/>
        <v>0</v>
      </c>
      <c r="G20" s="19">
        <f t="shared" si="9"/>
        <v>0</v>
      </c>
      <c r="H20" s="18">
        <f t="shared" si="10"/>
        <v>0</v>
      </c>
    </row>
    <row r="21" spans="1:8" ht="13.5" customHeight="1">
      <c r="A21" s="17" t="s">
        <v>23</v>
      </c>
      <c r="B21" s="20">
        <v>0</v>
      </c>
      <c r="C21" s="18" t="s">
        <v>4</v>
      </c>
      <c r="D21" s="19"/>
      <c r="E21" s="19"/>
      <c r="F21" s="19"/>
      <c r="G21" s="19"/>
      <c r="H21" s="18">
        <f t="shared" si="10"/>
        <v>0</v>
      </c>
    </row>
    <row r="22" spans="1:8" ht="13.5" customHeight="1">
      <c r="A22" s="17" t="s">
        <v>24</v>
      </c>
      <c r="B22" s="20">
        <v>0</v>
      </c>
      <c r="C22" s="18" t="s">
        <v>2</v>
      </c>
      <c r="D22" s="19"/>
      <c r="E22" s="19"/>
      <c r="F22" s="19"/>
      <c r="G22" s="19"/>
      <c r="H22" s="18">
        <f t="shared" si="10"/>
        <v>0</v>
      </c>
    </row>
    <row r="23" spans="1:8" ht="13.5" customHeight="1">
      <c r="A23" s="17" t="s">
        <v>25</v>
      </c>
      <c r="B23" s="20">
        <v>0</v>
      </c>
      <c r="C23" s="18" t="s">
        <v>4</v>
      </c>
      <c r="D23" s="19">
        <f t="shared" si="6"/>
        <v>0</v>
      </c>
      <c r="E23" s="19">
        <f t="shared" si="7"/>
        <v>0</v>
      </c>
      <c r="F23" s="19">
        <f t="shared" si="8"/>
        <v>0</v>
      </c>
      <c r="G23" s="19">
        <f t="shared" si="9"/>
        <v>0</v>
      </c>
      <c r="H23" s="18">
        <f t="shared" si="10"/>
        <v>0</v>
      </c>
    </row>
    <row r="24" spans="1:8" ht="13.5" customHeight="1">
      <c r="A24" s="17" t="s">
        <v>26</v>
      </c>
      <c r="B24" s="20">
        <v>0</v>
      </c>
      <c r="C24" s="18" t="s">
        <v>2</v>
      </c>
      <c r="D24" s="19">
        <f t="shared" si="6"/>
        <v>0</v>
      </c>
      <c r="E24" s="19">
        <f t="shared" si="7"/>
        <v>0</v>
      </c>
      <c r="F24" s="19">
        <f t="shared" si="8"/>
        <v>0</v>
      </c>
      <c r="G24" s="19">
        <f t="shared" si="9"/>
        <v>0</v>
      </c>
      <c r="H24" s="18">
        <f t="shared" si="10"/>
        <v>0</v>
      </c>
    </row>
    <row r="25" spans="1:8" ht="13.5" customHeight="1">
      <c r="A25" s="45" t="s">
        <v>27</v>
      </c>
      <c r="B25" s="46"/>
      <c r="C25" s="46"/>
      <c r="D25" s="27">
        <f>SUM(D15:D24)</f>
        <v>0</v>
      </c>
      <c r="E25" s="27">
        <f>SUM(E15:E24)</f>
        <v>0</v>
      </c>
      <c r="F25" s="27">
        <f>SUM(F15:F24)</f>
        <v>0</v>
      </c>
      <c r="G25" s="27">
        <f>SUM(G15:G24)</f>
        <v>0</v>
      </c>
      <c r="H25" s="26">
        <f>SUM(H15:H24)</f>
        <v>0</v>
      </c>
    </row>
    <row r="26" spans="1:8" ht="13.5" customHeight="1">
      <c r="A26" s="45" t="s">
        <v>28</v>
      </c>
      <c r="B26" s="46"/>
      <c r="C26" s="46"/>
      <c r="D26" s="27"/>
      <c r="E26" s="27"/>
      <c r="F26" s="27"/>
      <c r="G26" s="27"/>
      <c r="H26" s="26">
        <f>H25/52</f>
        <v>0</v>
      </c>
    </row>
    <row r="27" spans="1:8" ht="14.1">
      <c r="A27" s="43" t="s">
        <v>29</v>
      </c>
      <c r="B27" s="44"/>
      <c r="C27" s="44"/>
      <c r="D27" s="44"/>
      <c r="E27" s="44"/>
      <c r="F27" s="44"/>
      <c r="G27" s="44"/>
      <c r="H27" s="44"/>
    </row>
    <row r="28" spans="1:8" ht="13.5" customHeight="1">
      <c r="A28" s="24" t="s">
        <v>30</v>
      </c>
      <c r="B28" s="20">
        <v>0</v>
      </c>
      <c r="C28" s="18" t="s">
        <v>31</v>
      </c>
      <c r="D28" s="18">
        <f t="shared" ref="D28:D60" si="11">H28/52</f>
        <v>0</v>
      </c>
      <c r="E28" s="18">
        <f t="shared" ref="E28:E60" si="12">H28/26</f>
        <v>0</v>
      </c>
      <c r="F28" s="18">
        <f t="shared" ref="F28:F60" si="13">H28/12</f>
        <v>0</v>
      </c>
      <c r="G28" s="18">
        <f t="shared" ref="G28:G60" si="14">H28/4</f>
        <v>0</v>
      </c>
      <c r="H28" s="18">
        <f t="shared" ref="H28:H60" si="15">IF((C28="Weekly"),(B28*52),IF((C28="Fortnightly"),(B28*26),IF((C28="Monthly"),(B28*12),IF((C28="Quarterly"),(B28*4),IF((C28="Annually"),(B28*1),"")))))</f>
        <v>0</v>
      </c>
    </row>
    <row r="29" spans="1:8" ht="13.5" customHeight="1">
      <c r="A29" s="24" t="s">
        <v>32</v>
      </c>
      <c r="B29" s="20">
        <v>0</v>
      </c>
      <c r="C29" s="18" t="s">
        <v>4</v>
      </c>
      <c r="D29" s="18"/>
      <c r="E29" s="18"/>
      <c r="F29" s="18"/>
      <c r="G29" s="18"/>
      <c r="H29" s="18">
        <v>0</v>
      </c>
    </row>
    <row r="30" spans="1:8" ht="13.5" customHeight="1">
      <c r="A30" s="24" t="s">
        <v>33</v>
      </c>
      <c r="B30" s="20">
        <v>0</v>
      </c>
      <c r="C30" s="18" t="s">
        <v>4</v>
      </c>
      <c r="D30" s="18">
        <f t="shared" ref="D30:D39" si="16">H30/52</f>
        <v>0</v>
      </c>
      <c r="E30" s="18">
        <f t="shared" ref="E30:E39" si="17">H30/26</f>
        <v>0</v>
      </c>
      <c r="F30" s="18">
        <f t="shared" ref="F30:F39" si="18">H30/12</f>
        <v>0</v>
      </c>
      <c r="G30" s="18">
        <f t="shared" ref="G30:G39" si="19">H30/4</f>
        <v>0</v>
      </c>
      <c r="H30" s="18">
        <f t="shared" ref="H30:H52" si="20">IF((C30="Weekly"),(B30*52),IF((C30="Fortnightly"),(B30*26),IF((C30="Monthly"),(B30*12),IF((C30="Quarterly"),(B30*4),IF((C30="Annually"),(B30*1),"")))))</f>
        <v>0</v>
      </c>
    </row>
    <row r="31" spans="1:8" ht="13.5" customHeight="1">
      <c r="A31" s="24" t="s">
        <v>34</v>
      </c>
      <c r="B31" s="20">
        <v>0</v>
      </c>
      <c r="C31" s="18" t="s">
        <v>4</v>
      </c>
      <c r="D31" s="18">
        <f t="shared" si="16"/>
        <v>0</v>
      </c>
      <c r="E31" s="18">
        <f t="shared" si="17"/>
        <v>0</v>
      </c>
      <c r="F31" s="18">
        <f t="shared" si="18"/>
        <v>0</v>
      </c>
      <c r="G31" s="18">
        <f t="shared" si="19"/>
        <v>0</v>
      </c>
      <c r="H31" s="18">
        <f t="shared" si="20"/>
        <v>0</v>
      </c>
    </row>
    <row r="32" spans="1:8" ht="13.5" customHeight="1">
      <c r="A32" s="24" t="s">
        <v>35</v>
      </c>
      <c r="B32" s="20">
        <v>0</v>
      </c>
      <c r="C32" s="18" t="s">
        <v>4</v>
      </c>
      <c r="D32" s="18">
        <f t="shared" si="16"/>
        <v>0</v>
      </c>
      <c r="E32" s="18">
        <f t="shared" si="17"/>
        <v>0</v>
      </c>
      <c r="F32" s="18">
        <f t="shared" si="18"/>
        <v>0</v>
      </c>
      <c r="G32" s="18">
        <f t="shared" si="19"/>
        <v>0</v>
      </c>
      <c r="H32" s="18">
        <f t="shared" si="20"/>
        <v>0</v>
      </c>
    </row>
    <row r="33" spans="1:8" ht="13.5" customHeight="1">
      <c r="A33" s="24" t="s">
        <v>36</v>
      </c>
      <c r="B33" s="20">
        <v>0</v>
      </c>
      <c r="C33" s="18" t="s">
        <v>4</v>
      </c>
      <c r="D33" s="18">
        <f t="shared" si="16"/>
        <v>0</v>
      </c>
      <c r="E33" s="18">
        <f t="shared" si="17"/>
        <v>0</v>
      </c>
      <c r="F33" s="18">
        <f t="shared" si="18"/>
        <v>0</v>
      </c>
      <c r="G33" s="18">
        <f t="shared" si="19"/>
        <v>0</v>
      </c>
      <c r="H33" s="18">
        <f t="shared" si="20"/>
        <v>0</v>
      </c>
    </row>
    <row r="34" spans="1:8" ht="13.5" customHeight="1">
      <c r="A34" s="24" t="s">
        <v>37</v>
      </c>
      <c r="B34" s="20">
        <v>0</v>
      </c>
      <c r="C34" s="18" t="s">
        <v>4</v>
      </c>
      <c r="D34" s="18">
        <f t="shared" si="16"/>
        <v>0</v>
      </c>
      <c r="E34" s="18">
        <f t="shared" si="17"/>
        <v>0</v>
      </c>
      <c r="F34" s="18">
        <f t="shared" si="18"/>
        <v>0</v>
      </c>
      <c r="G34" s="18">
        <f t="shared" si="19"/>
        <v>0</v>
      </c>
      <c r="H34" s="18">
        <f t="shared" si="20"/>
        <v>0</v>
      </c>
    </row>
    <row r="35" spans="1:8" ht="13.5" customHeight="1">
      <c r="A35" s="24" t="s">
        <v>38</v>
      </c>
      <c r="B35" s="20">
        <v>0</v>
      </c>
      <c r="C35" s="18" t="s">
        <v>4</v>
      </c>
      <c r="D35" s="18">
        <f t="shared" si="16"/>
        <v>0</v>
      </c>
      <c r="E35" s="18">
        <f t="shared" si="17"/>
        <v>0</v>
      </c>
      <c r="F35" s="18">
        <f t="shared" si="18"/>
        <v>0</v>
      </c>
      <c r="G35" s="18">
        <f t="shared" si="19"/>
        <v>0</v>
      </c>
      <c r="H35" s="18">
        <f t="shared" si="20"/>
        <v>0</v>
      </c>
    </row>
    <row r="36" spans="1:8" ht="13.5" customHeight="1">
      <c r="A36" s="24" t="s">
        <v>39</v>
      </c>
      <c r="B36" s="20">
        <v>0</v>
      </c>
      <c r="C36" s="18" t="s">
        <v>4</v>
      </c>
      <c r="D36" s="18">
        <f t="shared" si="16"/>
        <v>0</v>
      </c>
      <c r="E36" s="18">
        <f t="shared" si="17"/>
        <v>0</v>
      </c>
      <c r="F36" s="18">
        <f t="shared" si="18"/>
        <v>0</v>
      </c>
      <c r="G36" s="18">
        <f t="shared" si="19"/>
        <v>0</v>
      </c>
      <c r="H36" s="18">
        <f t="shared" si="20"/>
        <v>0</v>
      </c>
    </row>
    <row r="37" spans="1:8" ht="13.5" customHeight="1">
      <c r="A37" s="24" t="s">
        <v>40</v>
      </c>
      <c r="B37" s="20">
        <v>0</v>
      </c>
      <c r="C37" s="18" t="s">
        <v>4</v>
      </c>
      <c r="D37" s="18">
        <f t="shared" si="16"/>
        <v>0</v>
      </c>
      <c r="E37" s="18">
        <f t="shared" si="17"/>
        <v>0</v>
      </c>
      <c r="F37" s="18">
        <f t="shared" si="18"/>
        <v>0</v>
      </c>
      <c r="G37" s="18">
        <f t="shared" si="19"/>
        <v>0</v>
      </c>
      <c r="H37" s="18">
        <f t="shared" si="20"/>
        <v>0</v>
      </c>
    </row>
    <row r="38" spans="1:8" ht="13.5" customHeight="1">
      <c r="A38" s="24" t="s">
        <v>41</v>
      </c>
      <c r="B38" s="20">
        <v>0</v>
      </c>
      <c r="C38" s="18" t="s">
        <v>4</v>
      </c>
      <c r="D38" s="18">
        <f t="shared" si="16"/>
        <v>0</v>
      </c>
      <c r="E38" s="18">
        <f t="shared" si="17"/>
        <v>0</v>
      </c>
      <c r="F38" s="18">
        <f t="shared" si="18"/>
        <v>0</v>
      </c>
      <c r="G38" s="18">
        <f t="shared" si="19"/>
        <v>0</v>
      </c>
      <c r="H38" s="18">
        <f t="shared" si="20"/>
        <v>0</v>
      </c>
    </row>
    <row r="39" spans="1:8" ht="13.5" customHeight="1">
      <c r="A39" s="24" t="s">
        <v>42</v>
      </c>
      <c r="B39" s="20">
        <v>0</v>
      </c>
      <c r="C39" s="18" t="s">
        <v>4</v>
      </c>
      <c r="D39" s="18">
        <f t="shared" si="16"/>
        <v>0</v>
      </c>
      <c r="E39" s="18">
        <f t="shared" si="17"/>
        <v>0</v>
      </c>
      <c r="F39" s="18">
        <f t="shared" si="18"/>
        <v>0</v>
      </c>
      <c r="G39" s="18">
        <f t="shared" si="19"/>
        <v>0</v>
      </c>
      <c r="H39" s="18">
        <f t="shared" si="20"/>
        <v>0</v>
      </c>
    </row>
    <row r="40" spans="1:8" ht="13.5" customHeight="1">
      <c r="A40" s="24" t="s">
        <v>43</v>
      </c>
      <c r="B40" s="20">
        <v>0</v>
      </c>
      <c r="C40" s="18" t="s">
        <v>4</v>
      </c>
      <c r="D40" s="18"/>
      <c r="E40" s="18"/>
      <c r="F40" s="18"/>
      <c r="G40" s="18"/>
      <c r="H40" s="18">
        <f t="shared" si="20"/>
        <v>0</v>
      </c>
    </row>
    <row r="41" spans="1:8" ht="13.5" customHeight="1">
      <c r="A41" s="24" t="s">
        <v>44</v>
      </c>
      <c r="B41" s="20">
        <v>0</v>
      </c>
      <c r="C41" s="18" t="s">
        <v>4</v>
      </c>
      <c r="D41" s="18"/>
      <c r="E41" s="18"/>
      <c r="F41" s="18"/>
      <c r="G41" s="18"/>
      <c r="H41" s="18">
        <f t="shared" si="20"/>
        <v>0</v>
      </c>
    </row>
    <row r="42" spans="1:8" ht="13.5" customHeight="1">
      <c r="A42" s="24" t="s">
        <v>45</v>
      </c>
      <c r="B42" s="20">
        <v>0</v>
      </c>
      <c r="C42" s="18" t="s">
        <v>31</v>
      </c>
      <c r="D42" s="18"/>
      <c r="E42" s="18"/>
      <c r="F42" s="18"/>
      <c r="G42" s="18"/>
      <c r="H42" s="18">
        <f t="shared" si="20"/>
        <v>0</v>
      </c>
    </row>
    <row r="43" spans="1:8" ht="13.5" customHeight="1">
      <c r="A43" s="24" t="s">
        <v>46</v>
      </c>
      <c r="B43" s="20">
        <v>0</v>
      </c>
      <c r="C43" s="18" t="s">
        <v>4</v>
      </c>
      <c r="D43" s="18"/>
      <c r="E43" s="18"/>
      <c r="F43" s="18"/>
      <c r="G43" s="18"/>
      <c r="H43" s="18">
        <f t="shared" si="20"/>
        <v>0</v>
      </c>
    </row>
    <row r="44" spans="1:8" ht="13.5" customHeight="1">
      <c r="A44" s="24" t="s">
        <v>47</v>
      </c>
      <c r="B44" s="20">
        <v>0</v>
      </c>
      <c r="C44" s="18" t="s">
        <v>4</v>
      </c>
      <c r="D44" s="18">
        <f t="shared" ref="D44:D51" si="21">H44/52</f>
        <v>0</v>
      </c>
      <c r="E44" s="18">
        <f t="shared" ref="E44:E51" si="22">H44/26</f>
        <v>0</v>
      </c>
      <c r="F44" s="18">
        <f t="shared" ref="F44:F51" si="23">H44/12</f>
        <v>0</v>
      </c>
      <c r="G44" s="18">
        <f t="shared" ref="G44:G51" si="24">H44/4</f>
        <v>0</v>
      </c>
      <c r="H44" s="18">
        <f t="shared" si="20"/>
        <v>0</v>
      </c>
    </row>
    <row r="45" spans="1:8" ht="13.5" customHeight="1">
      <c r="A45" s="24" t="s">
        <v>48</v>
      </c>
      <c r="B45" s="20">
        <v>0</v>
      </c>
      <c r="C45" s="18" t="s">
        <v>4</v>
      </c>
      <c r="D45" s="18">
        <f t="shared" si="21"/>
        <v>0</v>
      </c>
      <c r="E45" s="18">
        <f t="shared" si="22"/>
        <v>0</v>
      </c>
      <c r="F45" s="18">
        <f t="shared" si="23"/>
        <v>0</v>
      </c>
      <c r="G45" s="18">
        <f t="shared" si="24"/>
        <v>0</v>
      </c>
      <c r="H45" s="18">
        <f t="shared" si="20"/>
        <v>0</v>
      </c>
    </row>
    <row r="46" spans="1:8" ht="13.5" customHeight="1">
      <c r="A46" s="24" t="s">
        <v>49</v>
      </c>
      <c r="B46" s="20">
        <v>0</v>
      </c>
      <c r="C46" s="18" t="s">
        <v>4</v>
      </c>
      <c r="D46" s="18">
        <f t="shared" si="21"/>
        <v>0</v>
      </c>
      <c r="E46" s="18">
        <f t="shared" si="22"/>
        <v>0</v>
      </c>
      <c r="F46" s="18">
        <f t="shared" si="23"/>
        <v>0</v>
      </c>
      <c r="G46" s="18">
        <f t="shared" si="24"/>
        <v>0</v>
      </c>
      <c r="H46" s="18">
        <f t="shared" si="20"/>
        <v>0</v>
      </c>
    </row>
    <row r="47" spans="1:8" ht="13.5" customHeight="1">
      <c r="A47" s="24" t="s">
        <v>50</v>
      </c>
      <c r="B47" s="20">
        <v>0</v>
      </c>
      <c r="C47" s="18" t="s">
        <v>4</v>
      </c>
      <c r="D47" s="18">
        <f t="shared" si="21"/>
        <v>0</v>
      </c>
      <c r="E47" s="18">
        <f t="shared" si="22"/>
        <v>0</v>
      </c>
      <c r="F47" s="18">
        <f t="shared" si="23"/>
        <v>0</v>
      </c>
      <c r="G47" s="18">
        <f t="shared" si="24"/>
        <v>0</v>
      </c>
      <c r="H47" s="18">
        <f t="shared" si="20"/>
        <v>0</v>
      </c>
    </row>
    <row r="48" spans="1:8" ht="13.5" customHeight="1">
      <c r="A48" s="24" t="s">
        <v>51</v>
      </c>
      <c r="B48" s="20">
        <v>0</v>
      </c>
      <c r="C48" s="18" t="s">
        <v>4</v>
      </c>
      <c r="D48" s="18">
        <f t="shared" si="21"/>
        <v>0</v>
      </c>
      <c r="E48" s="18">
        <f t="shared" si="22"/>
        <v>0</v>
      </c>
      <c r="F48" s="18">
        <f t="shared" si="23"/>
        <v>0</v>
      </c>
      <c r="G48" s="18">
        <f t="shared" si="24"/>
        <v>0</v>
      </c>
      <c r="H48" s="18">
        <f t="shared" si="20"/>
        <v>0</v>
      </c>
    </row>
    <row r="49" spans="1:8" ht="13.5" customHeight="1">
      <c r="A49" s="24" t="s">
        <v>52</v>
      </c>
      <c r="B49" s="20">
        <v>0</v>
      </c>
      <c r="C49" s="18" t="s">
        <v>4</v>
      </c>
      <c r="D49" s="18">
        <f t="shared" si="21"/>
        <v>0</v>
      </c>
      <c r="E49" s="18">
        <f t="shared" si="22"/>
        <v>0</v>
      </c>
      <c r="F49" s="18">
        <f t="shared" si="23"/>
        <v>0</v>
      </c>
      <c r="G49" s="18">
        <f t="shared" si="24"/>
        <v>0</v>
      </c>
      <c r="H49" s="18">
        <f t="shared" si="20"/>
        <v>0</v>
      </c>
    </row>
    <row r="50" spans="1:8" ht="13.5" customHeight="1">
      <c r="A50" s="24" t="s">
        <v>53</v>
      </c>
      <c r="B50" s="20">
        <v>0</v>
      </c>
      <c r="C50" s="18" t="s">
        <v>4</v>
      </c>
      <c r="D50" s="18">
        <f t="shared" si="21"/>
        <v>0</v>
      </c>
      <c r="E50" s="18">
        <f t="shared" si="22"/>
        <v>0</v>
      </c>
      <c r="F50" s="18">
        <f t="shared" si="23"/>
        <v>0</v>
      </c>
      <c r="G50" s="18">
        <f t="shared" si="24"/>
        <v>0</v>
      </c>
      <c r="H50" s="18">
        <f t="shared" si="20"/>
        <v>0</v>
      </c>
    </row>
    <row r="51" spans="1:8" ht="13.5" customHeight="1">
      <c r="A51" s="24" t="s">
        <v>54</v>
      </c>
      <c r="B51" s="20">
        <v>0</v>
      </c>
      <c r="C51" s="18" t="s">
        <v>4</v>
      </c>
      <c r="D51" s="18">
        <f t="shared" si="21"/>
        <v>0</v>
      </c>
      <c r="E51" s="18">
        <f t="shared" si="22"/>
        <v>0</v>
      </c>
      <c r="F51" s="18">
        <f t="shared" si="23"/>
        <v>0</v>
      </c>
      <c r="G51" s="18">
        <f t="shared" si="24"/>
        <v>0</v>
      </c>
      <c r="H51" s="18">
        <f t="shared" si="20"/>
        <v>0</v>
      </c>
    </row>
    <row r="52" spans="1:8" ht="13.5" customHeight="1">
      <c r="A52" s="24" t="s">
        <v>55</v>
      </c>
      <c r="B52" s="20">
        <v>0</v>
      </c>
      <c r="C52" s="18" t="s">
        <v>4</v>
      </c>
      <c r="D52" s="19"/>
      <c r="E52" s="19"/>
      <c r="F52" s="19"/>
      <c r="G52" s="19"/>
      <c r="H52" s="18">
        <f t="shared" si="20"/>
        <v>0</v>
      </c>
    </row>
    <row r="53" spans="1:8" ht="13.5" customHeight="1">
      <c r="A53" s="24" t="s">
        <v>56</v>
      </c>
      <c r="B53" s="20">
        <v>0</v>
      </c>
      <c r="C53" s="18" t="s">
        <v>4</v>
      </c>
      <c r="D53" s="18">
        <f t="shared" si="11"/>
        <v>0</v>
      </c>
      <c r="E53" s="18">
        <f t="shared" si="12"/>
        <v>0</v>
      </c>
      <c r="F53" s="18">
        <f t="shared" si="13"/>
        <v>0</v>
      </c>
      <c r="G53" s="18">
        <f t="shared" si="14"/>
        <v>0</v>
      </c>
      <c r="H53" s="18">
        <f t="shared" si="15"/>
        <v>0</v>
      </c>
    </row>
    <row r="54" spans="1:8" ht="13.5" customHeight="1">
      <c r="A54" s="24" t="s">
        <v>57</v>
      </c>
      <c r="B54" s="20">
        <v>0</v>
      </c>
      <c r="C54" s="18" t="s">
        <v>4</v>
      </c>
      <c r="D54" s="18">
        <f t="shared" si="11"/>
        <v>0</v>
      </c>
      <c r="E54" s="18">
        <f t="shared" si="12"/>
        <v>0</v>
      </c>
      <c r="F54" s="18">
        <f t="shared" si="13"/>
        <v>0</v>
      </c>
      <c r="G54" s="18">
        <f t="shared" si="14"/>
        <v>0</v>
      </c>
      <c r="H54" s="18">
        <f t="shared" si="15"/>
        <v>0</v>
      </c>
    </row>
    <row r="55" spans="1:8" ht="13.5" customHeight="1">
      <c r="A55" s="24" t="s">
        <v>58</v>
      </c>
      <c r="B55" s="20">
        <v>0</v>
      </c>
      <c r="C55" s="18" t="s">
        <v>4</v>
      </c>
      <c r="D55" s="18">
        <f t="shared" si="11"/>
        <v>0</v>
      </c>
      <c r="E55" s="18">
        <f t="shared" si="12"/>
        <v>0</v>
      </c>
      <c r="F55" s="18">
        <f t="shared" si="13"/>
        <v>0</v>
      </c>
      <c r="G55" s="18">
        <f t="shared" si="14"/>
        <v>0</v>
      </c>
      <c r="H55" s="18">
        <f t="shared" si="15"/>
        <v>0</v>
      </c>
    </row>
    <row r="56" spans="1:8" ht="13.5" customHeight="1">
      <c r="A56" s="24" t="s">
        <v>59</v>
      </c>
      <c r="B56" s="20">
        <v>0</v>
      </c>
      <c r="C56" s="18" t="s">
        <v>4</v>
      </c>
      <c r="D56" s="18">
        <f t="shared" si="11"/>
        <v>0</v>
      </c>
      <c r="E56" s="18">
        <f t="shared" si="12"/>
        <v>0</v>
      </c>
      <c r="F56" s="18">
        <f t="shared" si="13"/>
        <v>0</v>
      </c>
      <c r="G56" s="18">
        <f t="shared" si="14"/>
        <v>0</v>
      </c>
      <c r="H56" s="18">
        <f t="shared" si="15"/>
        <v>0</v>
      </c>
    </row>
    <row r="57" spans="1:8" ht="13.5" customHeight="1">
      <c r="A57" s="24" t="s">
        <v>60</v>
      </c>
      <c r="B57" s="20">
        <v>0</v>
      </c>
      <c r="C57" s="18" t="s">
        <v>4</v>
      </c>
      <c r="D57" s="18">
        <f t="shared" si="11"/>
        <v>0</v>
      </c>
      <c r="E57" s="18">
        <f t="shared" si="12"/>
        <v>0</v>
      </c>
      <c r="F57" s="18">
        <f t="shared" si="13"/>
        <v>0</v>
      </c>
      <c r="G57" s="18">
        <f t="shared" si="14"/>
        <v>0</v>
      </c>
      <c r="H57" s="18">
        <f t="shared" si="15"/>
        <v>0</v>
      </c>
    </row>
    <row r="58" spans="1:8" ht="13.5" customHeight="1">
      <c r="A58" s="24" t="s">
        <v>61</v>
      </c>
      <c r="B58" s="20">
        <v>0</v>
      </c>
      <c r="C58" s="18" t="s">
        <v>4</v>
      </c>
      <c r="D58" s="18">
        <f t="shared" si="11"/>
        <v>0</v>
      </c>
      <c r="E58" s="18">
        <f t="shared" si="12"/>
        <v>0</v>
      </c>
      <c r="F58" s="18">
        <f t="shared" si="13"/>
        <v>0</v>
      </c>
      <c r="G58" s="18">
        <f t="shared" si="14"/>
        <v>0</v>
      </c>
      <c r="H58" s="18">
        <f t="shared" si="15"/>
        <v>0</v>
      </c>
    </row>
    <row r="59" spans="1:8" ht="13.5" customHeight="1">
      <c r="A59" s="24" t="s">
        <v>62</v>
      </c>
      <c r="B59" s="20">
        <v>0</v>
      </c>
      <c r="C59" s="18" t="s">
        <v>4</v>
      </c>
      <c r="D59" s="18">
        <f t="shared" si="11"/>
        <v>0</v>
      </c>
      <c r="E59" s="18">
        <f t="shared" si="12"/>
        <v>0</v>
      </c>
      <c r="F59" s="18">
        <f t="shared" si="13"/>
        <v>0</v>
      </c>
      <c r="G59" s="18">
        <f t="shared" si="14"/>
        <v>0</v>
      </c>
      <c r="H59" s="18">
        <f t="shared" si="15"/>
        <v>0</v>
      </c>
    </row>
    <row r="60" spans="1:8" ht="13.5" customHeight="1">
      <c r="A60" s="24" t="s">
        <v>63</v>
      </c>
      <c r="B60" s="20">
        <v>0</v>
      </c>
      <c r="C60" s="18" t="s">
        <v>4</v>
      </c>
      <c r="D60" s="18">
        <f t="shared" si="11"/>
        <v>0</v>
      </c>
      <c r="E60" s="18">
        <f t="shared" si="12"/>
        <v>0</v>
      </c>
      <c r="F60" s="18">
        <f t="shared" si="13"/>
        <v>0</v>
      </c>
      <c r="G60" s="18">
        <f t="shared" si="14"/>
        <v>0</v>
      </c>
      <c r="H60" s="18">
        <f t="shared" si="15"/>
        <v>0</v>
      </c>
    </row>
    <row r="61" spans="1:8" ht="13.5" customHeight="1">
      <c r="A61" s="45" t="s">
        <v>64</v>
      </c>
      <c r="B61" s="45"/>
      <c r="C61" s="45"/>
      <c r="D61" s="28">
        <f>SUM(D28:D60)</f>
        <v>0</v>
      </c>
      <c r="E61" s="28">
        <f>SUM(E28:E60)</f>
        <v>0</v>
      </c>
      <c r="F61" s="28">
        <f>SUM(F28:F60)</f>
        <v>0</v>
      </c>
      <c r="G61" s="28">
        <f>SUM(G28:G60)</f>
        <v>0</v>
      </c>
      <c r="H61" s="29">
        <f>SUM(H28:H60)</f>
        <v>0</v>
      </c>
    </row>
    <row r="62" spans="1:8" ht="45" customHeight="1">
      <c r="A62" s="41"/>
      <c r="B62" s="42"/>
      <c r="C62" s="42"/>
      <c r="D62" s="42"/>
      <c r="E62" s="42"/>
      <c r="F62" s="42"/>
      <c r="G62" s="42"/>
      <c r="H62" s="42"/>
    </row>
    <row r="63" spans="1:8" ht="14.1">
      <c r="A63" s="43" t="s">
        <v>65</v>
      </c>
      <c r="B63" s="44"/>
      <c r="C63" s="44"/>
      <c r="D63" s="44"/>
      <c r="E63" s="44"/>
      <c r="F63" s="44"/>
      <c r="G63" s="44"/>
      <c r="H63" s="44"/>
    </row>
    <row r="64" spans="1:8" ht="13.5" customHeight="1">
      <c r="A64" s="17" t="s">
        <v>66</v>
      </c>
      <c r="B64" s="20">
        <v>0</v>
      </c>
      <c r="C64" s="18" t="s">
        <v>2</v>
      </c>
      <c r="D64" s="18">
        <f t="shared" ref="D64:D74" si="25">H64/52</f>
        <v>0</v>
      </c>
      <c r="E64" s="18">
        <f t="shared" ref="E64:E74" si="26">H64/26</f>
        <v>0</v>
      </c>
      <c r="F64" s="18">
        <f t="shared" ref="F64:F74" si="27">H64/12</f>
        <v>0</v>
      </c>
      <c r="G64" s="18">
        <f t="shared" ref="G64:G74" si="28">H64/4</f>
        <v>0</v>
      </c>
      <c r="H64" s="18">
        <f t="shared" ref="H64:H74" si="29">IF((C64="Weekly"),(B64*52),IF((C64="Fortnightly"),(B64*26),IF((C64="Monthly"),(B64*12),IF((C64="Quarterly"),(B64*4),IF((C64="Annually"),(B64*1),"")))))</f>
        <v>0</v>
      </c>
    </row>
    <row r="65" spans="1:8" ht="13.5" customHeight="1">
      <c r="A65" s="17" t="s">
        <v>67</v>
      </c>
      <c r="B65" s="20">
        <v>0</v>
      </c>
      <c r="C65" s="18" t="s">
        <v>4</v>
      </c>
      <c r="D65" s="18">
        <f>H65/52</f>
        <v>0</v>
      </c>
      <c r="E65" s="18">
        <f>H65/26</f>
        <v>0</v>
      </c>
      <c r="F65" s="18">
        <f>H65/12</f>
        <v>0</v>
      </c>
      <c r="G65" s="18">
        <f>H65/4</f>
        <v>0</v>
      </c>
      <c r="H65" s="18">
        <f>IF((C65="Weekly"),(B65*52),IF((C65="Fortnightly"),(B65*26),IF((C65="Monthly"),(B65*12),IF((C65="Quarterly"),(B65*4),IF((C65="Annually"),(B65*1),"")))))</f>
        <v>0</v>
      </c>
    </row>
    <row r="66" spans="1:8" ht="13.5" customHeight="1">
      <c r="A66" s="17" t="s">
        <v>68</v>
      </c>
      <c r="B66" s="20">
        <v>0</v>
      </c>
      <c r="C66" s="18" t="s">
        <v>4</v>
      </c>
      <c r="D66" s="18">
        <f>H66/52</f>
        <v>0</v>
      </c>
      <c r="E66" s="18">
        <f>H66/26</f>
        <v>0</v>
      </c>
      <c r="F66" s="18">
        <f>H66/12</f>
        <v>0</v>
      </c>
      <c r="G66" s="18">
        <f>H66/4</f>
        <v>0</v>
      </c>
      <c r="H66" s="18">
        <f>IF((C66="Weekly"),(B66*52),IF((C66="Fortnightly"),(B66*26),IF((C66="Monthly"),(B66*12),IF((C66="Quarterly"),(B66*4),IF((C66="Annually"),(B66*1),"")))))</f>
        <v>0</v>
      </c>
    </row>
    <row r="67" spans="1:8" ht="13.5" customHeight="1">
      <c r="A67" s="17" t="s">
        <v>69</v>
      </c>
      <c r="B67" s="20">
        <v>0</v>
      </c>
      <c r="C67" s="18" t="s">
        <v>4</v>
      </c>
      <c r="D67" s="18">
        <f>H67/52</f>
        <v>0</v>
      </c>
      <c r="E67" s="18">
        <f>H67/26</f>
        <v>0</v>
      </c>
      <c r="F67" s="18">
        <f>H67/12</f>
        <v>0</v>
      </c>
      <c r="G67" s="18">
        <f>H67/4</f>
        <v>0</v>
      </c>
      <c r="H67" s="18">
        <f>IF((C67="Weekly"),(B67*52),IF((C67="Fortnightly"),(B67*26),IF((C67="Monthly"),(B67*12),IF((C67="Quarterly"),(B67*4),IF((C67="Annually"),(B67*1),"")))))</f>
        <v>0</v>
      </c>
    </row>
    <row r="68" spans="1:8" ht="13.5" customHeight="1">
      <c r="A68" s="17" t="s">
        <v>70</v>
      </c>
      <c r="B68" s="20">
        <v>0</v>
      </c>
      <c r="C68" s="18" t="s">
        <v>4</v>
      </c>
      <c r="D68" s="18">
        <f t="shared" si="25"/>
        <v>0</v>
      </c>
      <c r="E68" s="18">
        <f t="shared" si="26"/>
        <v>0</v>
      </c>
      <c r="F68" s="18">
        <f t="shared" si="27"/>
        <v>0</v>
      </c>
      <c r="G68" s="18">
        <f t="shared" si="28"/>
        <v>0</v>
      </c>
      <c r="H68" s="18">
        <f t="shared" si="29"/>
        <v>0</v>
      </c>
    </row>
    <row r="69" spans="1:8" ht="13.5" customHeight="1">
      <c r="A69" s="17" t="s">
        <v>71</v>
      </c>
      <c r="B69" s="20">
        <v>0</v>
      </c>
      <c r="C69" s="18" t="s">
        <v>4</v>
      </c>
      <c r="D69" s="18">
        <f t="shared" si="25"/>
        <v>0</v>
      </c>
      <c r="E69" s="18">
        <f t="shared" si="26"/>
        <v>0</v>
      </c>
      <c r="F69" s="18">
        <f t="shared" si="27"/>
        <v>0</v>
      </c>
      <c r="G69" s="18">
        <f t="shared" si="28"/>
        <v>0</v>
      </c>
      <c r="H69" s="18">
        <f t="shared" si="29"/>
        <v>0</v>
      </c>
    </row>
    <row r="70" spans="1:8" ht="13.5" customHeight="1">
      <c r="A70" s="17" t="s">
        <v>72</v>
      </c>
      <c r="B70" s="20">
        <v>0</v>
      </c>
      <c r="C70" s="18" t="s">
        <v>4</v>
      </c>
      <c r="D70" s="18">
        <f t="shared" si="25"/>
        <v>0</v>
      </c>
      <c r="E70" s="18">
        <f t="shared" si="26"/>
        <v>0</v>
      </c>
      <c r="F70" s="18">
        <f t="shared" si="27"/>
        <v>0</v>
      </c>
      <c r="G70" s="18">
        <f t="shared" si="28"/>
        <v>0</v>
      </c>
      <c r="H70" s="18">
        <f t="shared" si="29"/>
        <v>0</v>
      </c>
    </row>
    <row r="71" spans="1:8" ht="13.5" customHeight="1">
      <c r="A71" s="17" t="s">
        <v>73</v>
      </c>
      <c r="B71" s="20">
        <v>0</v>
      </c>
      <c r="C71" s="18" t="s">
        <v>4</v>
      </c>
      <c r="D71" s="18">
        <f t="shared" si="25"/>
        <v>0</v>
      </c>
      <c r="E71" s="18">
        <f t="shared" si="26"/>
        <v>0</v>
      </c>
      <c r="F71" s="18">
        <f t="shared" si="27"/>
        <v>0</v>
      </c>
      <c r="G71" s="18">
        <f t="shared" si="28"/>
        <v>0</v>
      </c>
      <c r="H71" s="18">
        <f t="shared" si="29"/>
        <v>0</v>
      </c>
    </row>
    <row r="72" spans="1:8" ht="13.5" customHeight="1">
      <c r="A72" s="17" t="s">
        <v>74</v>
      </c>
      <c r="B72" s="20">
        <v>0</v>
      </c>
      <c r="C72" s="18" t="s">
        <v>4</v>
      </c>
      <c r="D72" s="18">
        <f t="shared" si="25"/>
        <v>0</v>
      </c>
      <c r="E72" s="18">
        <f t="shared" si="26"/>
        <v>0</v>
      </c>
      <c r="F72" s="18">
        <f t="shared" si="27"/>
        <v>0</v>
      </c>
      <c r="G72" s="18">
        <f t="shared" si="28"/>
        <v>0</v>
      </c>
      <c r="H72" s="18">
        <f t="shared" si="29"/>
        <v>0</v>
      </c>
    </row>
    <row r="73" spans="1:8" ht="13.5" customHeight="1">
      <c r="A73" s="17" t="s">
        <v>75</v>
      </c>
      <c r="B73" s="20">
        <v>0</v>
      </c>
      <c r="C73" s="18" t="s">
        <v>4</v>
      </c>
      <c r="D73" s="18">
        <f t="shared" si="25"/>
        <v>0</v>
      </c>
      <c r="E73" s="18">
        <f t="shared" si="26"/>
        <v>0</v>
      </c>
      <c r="F73" s="18">
        <f t="shared" si="27"/>
        <v>0</v>
      </c>
      <c r="G73" s="18">
        <f t="shared" si="28"/>
        <v>0</v>
      </c>
      <c r="H73" s="18">
        <f t="shared" si="29"/>
        <v>0</v>
      </c>
    </row>
    <row r="74" spans="1:8" ht="13.5" customHeight="1">
      <c r="A74" s="17" t="s">
        <v>76</v>
      </c>
      <c r="B74" s="20">
        <v>0</v>
      </c>
      <c r="C74" s="18" t="s">
        <v>4</v>
      </c>
      <c r="D74" s="18">
        <f t="shared" si="25"/>
        <v>0</v>
      </c>
      <c r="E74" s="18">
        <f t="shared" si="26"/>
        <v>0</v>
      </c>
      <c r="F74" s="18">
        <f t="shared" si="27"/>
        <v>0</v>
      </c>
      <c r="G74" s="18">
        <f t="shared" si="28"/>
        <v>0</v>
      </c>
      <c r="H74" s="18">
        <f t="shared" si="29"/>
        <v>0</v>
      </c>
    </row>
    <row r="75" spans="1:8" ht="13.5" customHeight="1">
      <c r="A75" s="45" t="s">
        <v>77</v>
      </c>
      <c r="B75" s="45"/>
      <c r="C75" s="45"/>
      <c r="D75" s="30">
        <f>SUM(D64:D74)</f>
        <v>0</v>
      </c>
      <c r="E75" s="30">
        <f>SUM(E64:E74)</f>
        <v>0</v>
      </c>
      <c r="F75" s="30">
        <f>SUM(F64:F74)</f>
        <v>0</v>
      </c>
      <c r="G75" s="30">
        <f>SUM(G64:G74)</f>
        <v>0</v>
      </c>
      <c r="H75" s="26">
        <f>SUM(H64:H74)</f>
        <v>0</v>
      </c>
    </row>
    <row r="76" spans="1:8" ht="15.75" customHeight="1">
      <c r="A76" s="31" t="s">
        <v>78</v>
      </c>
      <c r="B76" s="32"/>
      <c r="C76" s="33"/>
      <c r="D76" s="34">
        <f>D12</f>
        <v>0</v>
      </c>
      <c r="E76" s="34">
        <f>E12</f>
        <v>0</v>
      </c>
      <c r="F76" s="34">
        <f>F12</f>
        <v>0</v>
      </c>
      <c r="G76" s="34">
        <f>G12</f>
        <v>0</v>
      </c>
      <c r="H76" s="35">
        <f>H12</f>
        <v>0</v>
      </c>
    </row>
    <row r="77" spans="1:8" ht="15.75" customHeight="1">
      <c r="A77" s="31" t="s">
        <v>79</v>
      </c>
      <c r="B77" s="32"/>
      <c r="C77" s="33"/>
      <c r="D77" s="34" t="e">
        <f>0-((D25+D61)+#REF!)</f>
        <v>#REF!</v>
      </c>
      <c r="E77" s="34" t="e">
        <f>0-((E25+E61)+#REF!)</f>
        <v>#REF!</v>
      </c>
      <c r="F77" s="34" t="e">
        <f>0-((F25+F61)+#REF!)</f>
        <v>#REF!</v>
      </c>
      <c r="G77" s="34" t="e">
        <f>0-((G25+G61)+#REF!)</f>
        <v>#REF!</v>
      </c>
      <c r="H77" s="35">
        <f>0-((H25+H61+H75))</f>
        <v>0</v>
      </c>
    </row>
    <row r="78" spans="1:8" ht="15.75" customHeight="1">
      <c r="A78" s="31" t="s">
        <v>80</v>
      </c>
      <c r="B78" s="36"/>
      <c r="C78" s="37"/>
      <c r="D78" s="38" t="e">
        <f t="shared" ref="D78:G78" si="30">D76+D77</f>
        <v>#REF!</v>
      </c>
      <c r="E78" s="38" t="e">
        <f t="shared" si="30"/>
        <v>#REF!</v>
      </c>
      <c r="F78" s="38" t="e">
        <f t="shared" si="30"/>
        <v>#REF!</v>
      </c>
      <c r="G78" s="38" t="e">
        <f t="shared" si="30"/>
        <v>#REF!</v>
      </c>
      <c r="H78" s="39">
        <f>H76+H77</f>
        <v>0</v>
      </c>
    </row>
  </sheetData>
  <mergeCells count="13">
    <mergeCell ref="A1:H1"/>
    <mergeCell ref="A26:C26"/>
    <mergeCell ref="A12:C12"/>
    <mergeCell ref="A25:C25"/>
    <mergeCell ref="A14:H14"/>
    <mergeCell ref="A13:H13"/>
    <mergeCell ref="A4:H4"/>
    <mergeCell ref="A62:H62"/>
    <mergeCell ref="A63:H63"/>
    <mergeCell ref="A75:C75"/>
    <mergeCell ref="A27:H27"/>
    <mergeCell ref="A3:H3"/>
    <mergeCell ref="A61:C61"/>
  </mergeCells>
  <dataValidations count="1">
    <dataValidation type="list" allowBlank="1" sqref="C64:G74 C5:G11 D12:G12 C28:G60 C15:G24" xr:uid="{00000000-0002-0000-0000-000000000000}">
      <formula1>"Weekly,Fortnightly,Monthly,Quarterly,Annually"</formula1>
    </dataValidation>
  </dataValidations>
  <pageMargins left="0.7" right="0.7" top="0.75" bottom="0.75" header="0.3" footer="0.3"/>
  <pageSetup paperSize="1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7.28515625" defaultRowHeight="15" customHeight="1"/>
  <cols>
    <col min="1" max="9" width="17.28515625" customWidth="1"/>
  </cols>
  <sheetData>
    <row r="1" spans="1:9" ht="15.75" customHeight="1">
      <c r="A1" s="52" t="s">
        <v>81</v>
      </c>
      <c r="B1" s="53"/>
      <c r="C1" s="53"/>
      <c r="D1" s="53"/>
      <c r="E1" s="53"/>
      <c r="F1" s="53"/>
      <c r="G1" s="53"/>
      <c r="H1" s="53"/>
      <c r="I1" s="53"/>
    </row>
    <row r="2" spans="1:9" ht="15.75" customHeight="1">
      <c r="A2" s="54"/>
      <c r="B2" s="55" t="s">
        <v>82</v>
      </c>
      <c r="C2" s="55" t="s">
        <v>83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84</v>
      </c>
      <c r="I2" s="55" t="s">
        <v>85</v>
      </c>
    </row>
    <row r="3" spans="1:9" ht="15.75" customHeight="1">
      <c r="A3" s="56" t="s">
        <v>86</v>
      </c>
      <c r="B3" s="53"/>
      <c r="C3" s="53"/>
      <c r="D3" s="53"/>
      <c r="E3" s="53"/>
      <c r="F3" s="53"/>
      <c r="G3" s="53"/>
      <c r="H3" s="53"/>
      <c r="I3" s="57"/>
    </row>
    <row r="4" spans="1:9" ht="15.75" customHeight="1">
      <c r="A4" s="8" t="s">
        <v>87</v>
      </c>
      <c r="B4" s="9">
        <f>'Your Budget'!B5</f>
        <v>0</v>
      </c>
      <c r="C4" s="10" t="s">
        <v>31</v>
      </c>
      <c r="D4" s="9">
        <f t="shared" ref="D4:D7" si="0">H4/52</f>
        <v>0</v>
      </c>
      <c r="E4" s="9">
        <f t="shared" ref="E4:E7" si="1">H4/26</f>
        <v>0</v>
      </c>
      <c r="F4" s="9">
        <f t="shared" ref="F4:F7" si="2">H4/12</f>
        <v>0</v>
      </c>
      <c r="G4" s="9">
        <f t="shared" ref="G4:G7" si="3">H4/4</f>
        <v>0</v>
      </c>
      <c r="H4" s="9">
        <f>IF(('Your Budget'!C5="Weekly"),(B4*52),IF(('Your Budget'!C54="Fortnightly"),(B4*26),IF(('Your Budget'!C5="Monthly"),(B4*12),IF(('Your Budget'!C5="Quarterly"),(B4*4),IF(('Your Budget'!C5="Annually"),(B4*1),"")))))</f>
        <v>0</v>
      </c>
      <c r="I4" s="11"/>
    </row>
    <row r="5" spans="1:9" ht="15.75" customHeight="1">
      <c r="A5" s="8" t="s">
        <v>88</v>
      </c>
      <c r="B5" s="9" t="e">
        <f>#REF!</f>
        <v>#REF!</v>
      </c>
      <c r="C5" s="10" t="s">
        <v>31</v>
      </c>
      <c r="D5" s="9" t="e">
        <f t="shared" si="0"/>
        <v>#REF!</v>
      </c>
      <c r="E5" s="9" t="e">
        <f t="shared" si="1"/>
        <v>#REF!</v>
      </c>
      <c r="F5" s="9" t="e">
        <f t="shared" si="2"/>
        <v>#REF!</v>
      </c>
      <c r="G5" s="9" t="e">
        <f t="shared" si="3"/>
        <v>#REF!</v>
      </c>
      <c r="H5" s="9" t="e">
        <f>IF((#REF!="Weekly"),(B5*52),IF(('Your Budget'!C55="Fortnightly"),(B5*26),IF((#REF!="Monthly"),(B5*12),IF((#REF!="Quarterly"),(B5*4),IF((#REF!="Annually"),(B5*1),"")))))</f>
        <v>#REF!</v>
      </c>
      <c r="I5" s="11"/>
    </row>
    <row r="6" spans="1:9" ht="15.75" customHeight="1">
      <c r="A6" s="8" t="s">
        <v>89</v>
      </c>
      <c r="B6" s="9">
        <f>'Your Budget'!B11</f>
        <v>0</v>
      </c>
      <c r="C6" s="10" t="s">
        <v>31</v>
      </c>
      <c r="D6" s="9" t="e">
        <f t="shared" si="0"/>
        <v>#REF!</v>
      </c>
      <c r="E6" s="9" t="e">
        <f t="shared" si="1"/>
        <v>#REF!</v>
      </c>
      <c r="F6" s="9" t="e">
        <f t="shared" si="2"/>
        <v>#REF!</v>
      </c>
      <c r="G6" s="9" t="e">
        <f t="shared" si="3"/>
        <v>#REF!</v>
      </c>
      <c r="H6" s="9" t="e">
        <f>IF(('Your Budget'!C11="Weekly"),(B6*52),IF(('Your Budget'!#REF!="Fortnightly"),(B6*26),IF(('Your Budget'!C11="Monthly"),(B6*12),IF(('Your Budget'!C11="Quarterly"),(B6*4),IF(('Your Budget'!C11="Annually"),(B6*1),"")))))</f>
        <v>#REF!</v>
      </c>
      <c r="I6" s="11"/>
    </row>
    <row r="7" spans="1:9" ht="15.75" customHeight="1">
      <c r="A7" s="8" t="s">
        <v>90</v>
      </c>
      <c r="B7" s="9" t="e">
        <f>#REF!</f>
        <v>#REF!</v>
      </c>
      <c r="C7" s="10" t="s">
        <v>31</v>
      </c>
      <c r="D7" s="9" t="e">
        <f t="shared" si="0"/>
        <v>#REF!</v>
      </c>
      <c r="E7" s="9" t="e">
        <f t="shared" si="1"/>
        <v>#REF!</v>
      </c>
      <c r="F7" s="9" t="e">
        <f t="shared" si="2"/>
        <v>#REF!</v>
      </c>
      <c r="G7" s="9" t="e">
        <f t="shared" si="3"/>
        <v>#REF!</v>
      </c>
      <c r="H7" s="9" t="e">
        <f>IF((#REF!="Weekly"),(B7*52),IF(('Your Budget'!C60="Fortnightly"),(B7*26),IF((#REF!="Monthly"),(B7*12),IF((#REF!="Quarterly"),(B7*4),IF((#REF!="Annually"),(B7*1),"")))))</f>
        <v>#REF!</v>
      </c>
      <c r="I7" s="11"/>
    </row>
    <row r="8" spans="1:9" ht="15.75" customHeight="1">
      <c r="A8" s="12" t="s">
        <v>91</v>
      </c>
      <c r="B8" s="13"/>
      <c r="C8" s="13"/>
      <c r="D8" s="13"/>
      <c r="E8" s="13"/>
      <c r="F8" s="13"/>
      <c r="G8" s="13"/>
      <c r="H8" s="9" t="e">
        <f>IF((#REF!="Weekly"),(B8*52),IF(('Your Budget'!#REF!="Fortnightly"),(B8*26),IF((#REF!="Monthly"),(B8*12),IF((#REF!="Quarterly"),(B8*4),IF((#REF!="Annually"),(B8*1),"")))))</f>
        <v>#REF!</v>
      </c>
      <c r="I8" s="11"/>
    </row>
    <row r="9" spans="1:9" ht="15.75" customHeight="1">
      <c r="A9" s="12" t="s">
        <v>92</v>
      </c>
      <c r="B9" s="13"/>
      <c r="C9" s="13"/>
      <c r="D9" s="13"/>
      <c r="E9" s="13"/>
      <c r="F9" s="13"/>
      <c r="G9" s="13"/>
      <c r="H9" s="9" t="e">
        <f>IF((#REF!="Weekly"),(B9*52),IF(('Your Budget'!#REF!="Fortnightly"),(B9*26),IF((#REF!="Monthly"),(B9*12),IF((#REF!="Quarterly"),(B9*4),IF((#REF!="Annually"),(B9*1),"")))))</f>
        <v>#REF!</v>
      </c>
      <c r="I9" s="11"/>
    </row>
    <row r="10" spans="1:9" ht="15.75" customHeight="1">
      <c r="A10" s="12" t="s">
        <v>92</v>
      </c>
      <c r="B10" s="13"/>
      <c r="C10" s="13"/>
      <c r="D10" s="13"/>
      <c r="E10" s="13"/>
      <c r="F10" s="13"/>
      <c r="G10" s="13"/>
      <c r="H10" s="9" t="e">
        <f>IF((#REF!="Weekly"),(B10*52),IF(('Your Budget'!#REF!="Fortnightly"),(B10*26),IF((#REF!="Monthly"),(B10*12),IF((#REF!="Quarterly"),(B10*4),IF((#REF!="Annually"),(B10*1),"")))))</f>
        <v>#REF!</v>
      </c>
      <c r="I10" s="11"/>
    </row>
    <row r="11" spans="1:9" ht="15.75" customHeight="1">
      <c r="A11" s="12" t="s">
        <v>93</v>
      </c>
      <c r="B11" s="13"/>
      <c r="C11" s="13"/>
      <c r="D11" s="13"/>
      <c r="E11" s="13"/>
      <c r="F11" s="13"/>
      <c r="G11" s="13"/>
      <c r="H11" s="9" t="e">
        <f>IF((#REF!="Weekly"),(B11*52),IF(('Your Budget'!#REF!="Fortnightly"),(B11*26),IF((#REF!="Monthly"),(B11*12),IF((#REF!="Quarterly"),(B11*4),IF((#REF!="Annually"),(B11*1),"")))))</f>
        <v>#REF!</v>
      </c>
      <c r="I11" s="11"/>
    </row>
    <row r="12" spans="1:9" ht="15.75" customHeight="1">
      <c r="A12" s="12" t="s">
        <v>94</v>
      </c>
      <c r="B12" s="9" t="e">
        <f t="shared" ref="B12:B15" si="4">#REF!</f>
        <v>#REF!</v>
      </c>
      <c r="C12" s="10" t="s">
        <v>31</v>
      </c>
      <c r="D12" s="9" t="e">
        <f t="shared" ref="D12:D15" si="5">H12/52</f>
        <v>#REF!</v>
      </c>
      <c r="E12" s="9" t="e">
        <f t="shared" ref="E12:E15" si="6">H12/26</f>
        <v>#REF!</v>
      </c>
      <c r="F12" s="9" t="e">
        <f t="shared" ref="F12:F15" si="7">H12/12</f>
        <v>#REF!</v>
      </c>
      <c r="G12" s="9" t="e">
        <f t="shared" ref="G12:G15" si="8">H12/4</f>
        <v>#REF!</v>
      </c>
      <c r="H12" s="9" t="e">
        <f>IF(('Your Budget'!C12="Weekly"),(B12*52),IF(('Your Budget'!#REF!="Fortnightly"),(B12*26),IF(('Your Budget'!C12="Monthly"),(B12*12),IF(('Your Budget'!C12="Quarterly"),(B12*4),IF(('Your Budget'!C12="Annually"),(B12*1),"")))))</f>
        <v>#REF!</v>
      </c>
      <c r="I12" s="11"/>
    </row>
    <row r="13" spans="1:9" ht="15.75" customHeight="1">
      <c r="A13" s="12" t="s">
        <v>94</v>
      </c>
      <c r="B13" s="9" t="e">
        <f t="shared" si="4"/>
        <v>#REF!</v>
      </c>
      <c r="C13" s="10" t="s">
        <v>31</v>
      </c>
      <c r="D13" s="9" t="e">
        <f t="shared" si="5"/>
        <v>#REF!</v>
      </c>
      <c r="E13" s="9" t="e">
        <f t="shared" si="6"/>
        <v>#REF!</v>
      </c>
      <c r="F13" s="9" t="e">
        <f t="shared" si="7"/>
        <v>#REF!</v>
      </c>
      <c r="G13" s="9" t="e">
        <f t="shared" si="8"/>
        <v>#REF!</v>
      </c>
      <c r="H13" s="9" t="e">
        <f>IF(('Your Budget'!C14="Weekly"),(B13*52),IF(('Your Budget'!#REF!="Fortnightly"),(B13*26),IF(('Your Budget'!C14="Monthly"),(B13*12),IF(('Your Budget'!C14="Quarterly"),(B13*4),IF(('Your Budget'!C14="Annually"),(B13*1),"")))))</f>
        <v>#REF!</v>
      </c>
      <c r="I13" s="11"/>
    </row>
    <row r="14" spans="1:9" ht="15.75" customHeight="1">
      <c r="A14" s="14" t="s">
        <v>95</v>
      </c>
      <c r="B14" s="9" t="e">
        <f t="shared" si="4"/>
        <v>#REF!</v>
      </c>
      <c r="C14" s="10" t="s">
        <v>31</v>
      </c>
      <c r="D14" s="9" t="e">
        <f t="shared" si="5"/>
        <v>#REF!</v>
      </c>
      <c r="E14" s="9" t="e">
        <f t="shared" si="6"/>
        <v>#REF!</v>
      </c>
      <c r="F14" s="9" t="e">
        <f t="shared" si="7"/>
        <v>#REF!</v>
      </c>
      <c r="G14" s="9" t="e">
        <f t="shared" si="8"/>
        <v>#REF!</v>
      </c>
      <c r="H14" s="9" t="e">
        <f>IF(('Your Budget'!C15="Weekly"),(B14*52),IF(('Your Budget'!#REF!="Fortnightly"),(B14*26),IF(('Your Budget'!C15="Monthly"),(B14*12),IF(('Your Budget'!C15="Quarterly"),(B14*4),IF(('Your Budget'!C15="Annually"),(B14*1),"")))))</f>
        <v>#REF!</v>
      </c>
      <c r="I14" s="11"/>
    </row>
    <row r="15" spans="1:9" ht="15.75" customHeight="1">
      <c r="A15" s="14" t="s">
        <v>95</v>
      </c>
      <c r="B15" s="9" t="e">
        <f t="shared" si="4"/>
        <v>#REF!</v>
      </c>
      <c r="C15" s="10" t="s">
        <v>31</v>
      </c>
      <c r="D15" s="9" t="e">
        <f t="shared" si="5"/>
        <v>#REF!</v>
      </c>
      <c r="E15" s="9" t="e">
        <f t="shared" si="6"/>
        <v>#REF!</v>
      </c>
      <c r="F15" s="9" t="e">
        <f t="shared" si="7"/>
        <v>#REF!</v>
      </c>
      <c r="G15" s="9" t="e">
        <f t="shared" si="8"/>
        <v>#REF!</v>
      </c>
      <c r="H15" s="9" t="e">
        <f>IF(('Your Budget'!C16="Weekly"),(B15*52),IF(('Your Budget'!#REF!="Fortnightly"),(B15*26),IF(('Your Budget'!C16="Monthly"),(B15*12),IF(('Your Budget'!C16="Quarterly"),(B15*4),IF(('Your Budget'!C16="Annually"),(B15*1),"")))))</f>
        <v>#REF!</v>
      </c>
      <c r="I15" s="11"/>
    </row>
    <row r="16" spans="1:9" ht="15.75" customHeight="1">
      <c r="A16" s="49" t="s">
        <v>96</v>
      </c>
      <c r="B16" s="53"/>
      <c r="C16" s="57"/>
      <c r="D16" s="15" t="e">
        <f t="shared" ref="D16:H16" si="9">SUM(D4:D15)</f>
        <v>#REF!</v>
      </c>
      <c r="E16" s="15" t="e">
        <f t="shared" si="9"/>
        <v>#REF!</v>
      </c>
      <c r="F16" s="15" t="e">
        <f t="shared" si="9"/>
        <v>#REF!</v>
      </c>
      <c r="G16" s="15" t="e">
        <f t="shared" si="9"/>
        <v>#REF!</v>
      </c>
      <c r="H16" s="15" t="e">
        <f t="shared" si="9"/>
        <v>#REF!</v>
      </c>
      <c r="I16" s="58" t="s">
        <v>97</v>
      </c>
    </row>
    <row r="17" spans="1:9" ht="15.75" customHeight="1">
      <c r="A17" s="56" t="s">
        <v>98</v>
      </c>
      <c r="B17" s="53"/>
      <c r="C17" s="53"/>
      <c r="D17" s="53"/>
      <c r="E17" s="53"/>
      <c r="F17" s="53"/>
      <c r="G17" s="53"/>
      <c r="H17" s="53"/>
      <c r="I17" s="57"/>
    </row>
    <row r="18" spans="1:9" ht="15.75" customHeight="1">
      <c r="A18" s="59" t="s">
        <v>99</v>
      </c>
      <c r="B18" s="9">
        <f>'Your Budget'!B15</f>
        <v>0</v>
      </c>
      <c r="C18" s="10" t="s">
        <v>2</v>
      </c>
      <c r="D18" s="9">
        <f t="shared" ref="D18:D29" si="10">H18/52</f>
        <v>0</v>
      </c>
      <c r="E18" s="9">
        <f t="shared" ref="E18:E29" si="11">H18/26</f>
        <v>0</v>
      </c>
      <c r="F18" s="9">
        <f t="shared" ref="F18:F29" si="12">H18/12</f>
        <v>0</v>
      </c>
      <c r="G18" s="9">
        <f t="shared" ref="G18:G29" si="13">H18/4</f>
        <v>0</v>
      </c>
      <c r="H18" s="9">
        <f>IF(('Your Budget'!C19="Weekly"),(B18*52),IF(('Your Budget'!C19="Fortnightly"),(B18*26),IF(('Your Budget'!C19="Monthly"),(B18*12),IF(('Your Budget'!C19="Quarterly"),(B18*4),IF(('Your Budget'!C19="Annually"),(B18*1),"")))))</f>
        <v>0</v>
      </c>
      <c r="I18" s="11"/>
    </row>
    <row r="19" spans="1:9" ht="15.75" customHeight="1">
      <c r="A19" s="59" t="s">
        <v>100</v>
      </c>
      <c r="B19" s="9">
        <f>'Your Budget'!B16</f>
        <v>0</v>
      </c>
      <c r="C19" s="10" t="s">
        <v>2</v>
      </c>
      <c r="D19" s="9" t="e">
        <f t="shared" si="10"/>
        <v>#REF!</v>
      </c>
      <c r="E19" s="9" t="e">
        <f t="shared" si="11"/>
        <v>#REF!</v>
      </c>
      <c r="F19" s="9" t="e">
        <f t="shared" si="12"/>
        <v>#REF!</v>
      </c>
      <c r="G19" s="9" t="e">
        <f t="shared" si="13"/>
        <v>#REF!</v>
      </c>
      <c r="H19" s="9" t="e">
        <f t="shared" ref="H19:H20" si="14">IF((#REF!="Weekly"),(B19*52),IF((#REF!="Fortnightly"),(B19*26),IF((#REF!="Monthly"),(B19*12),IF((#REF!="Quarterly"),(B19*4),IF((#REF!="Annually"),(B19*1),"")))))</f>
        <v>#REF!</v>
      </c>
      <c r="I19" s="11"/>
    </row>
    <row r="20" spans="1:9" ht="15.75" customHeight="1">
      <c r="A20" s="59" t="s">
        <v>101</v>
      </c>
      <c r="B20" s="9">
        <f>'Your Budget'!B17</f>
        <v>0</v>
      </c>
      <c r="C20" s="10" t="s">
        <v>2</v>
      </c>
      <c r="D20" s="9" t="e">
        <f t="shared" si="10"/>
        <v>#REF!</v>
      </c>
      <c r="E20" s="9" t="e">
        <f t="shared" si="11"/>
        <v>#REF!</v>
      </c>
      <c r="F20" s="9" t="e">
        <f t="shared" si="12"/>
        <v>#REF!</v>
      </c>
      <c r="G20" s="9" t="e">
        <f t="shared" si="13"/>
        <v>#REF!</v>
      </c>
      <c r="H20" s="9" t="e">
        <f t="shared" si="14"/>
        <v>#REF!</v>
      </c>
      <c r="I20" s="60"/>
    </row>
    <row r="21" spans="1:9" ht="15.75" customHeight="1">
      <c r="A21" s="59" t="s">
        <v>22</v>
      </c>
      <c r="B21" s="9" t="e">
        <f>'Your Budget'!#REF!</f>
        <v>#REF!</v>
      </c>
      <c r="C21" s="10" t="s">
        <v>2</v>
      </c>
      <c r="D21" s="9" t="e">
        <f t="shared" si="10"/>
        <v>#REF!</v>
      </c>
      <c r="E21" s="9" t="e">
        <f t="shared" si="11"/>
        <v>#REF!</v>
      </c>
      <c r="F21" s="9" t="e">
        <f t="shared" si="12"/>
        <v>#REF!</v>
      </c>
      <c r="G21" s="9" t="e">
        <f t="shared" si="13"/>
        <v>#REF!</v>
      </c>
      <c r="H21" s="9" t="e">
        <f>IF(('Your Budget'!#REF!="Weekly"),(B21*52),IF(('Your Budget'!#REF!="Fortnightly"),(B21*26),IF(('Your Budget'!#REF!="Monthly"),(B21*12),IF(('Your Budget'!#REF!="Quarterly"),(B21*4),IF(('Your Budget'!#REF!="Annually"),(B21*1),"")))))</f>
        <v>#REF!</v>
      </c>
      <c r="I21" s="11"/>
    </row>
    <row r="22" spans="1:9" ht="15.75" customHeight="1">
      <c r="A22" s="59" t="s">
        <v>102</v>
      </c>
      <c r="B22" s="9">
        <f>'Your Budget'!B19</f>
        <v>0</v>
      </c>
      <c r="C22" s="10" t="s">
        <v>2</v>
      </c>
      <c r="D22" s="9">
        <f t="shared" si="10"/>
        <v>0</v>
      </c>
      <c r="E22" s="9">
        <f t="shared" si="11"/>
        <v>0</v>
      </c>
      <c r="F22" s="9">
        <f t="shared" si="12"/>
        <v>0</v>
      </c>
      <c r="G22" s="9">
        <f t="shared" si="13"/>
        <v>0</v>
      </c>
      <c r="H22" s="9">
        <f>IF(('Your Budget'!C23="Weekly"),(B22*52),IF(('Your Budget'!C23="Fortnightly"),(B22*26),IF(('Your Budget'!C23="Monthly"),(B22*12),IF(('Your Budget'!C23="Quarterly"),(B22*4),IF(('Your Budget'!C23="Annually"),(B22*1),"")))))</f>
        <v>0</v>
      </c>
      <c r="I22" s="11"/>
    </row>
    <row r="23" spans="1:9" ht="15.75" customHeight="1">
      <c r="A23" s="59" t="s">
        <v>98</v>
      </c>
      <c r="B23" s="9" t="e">
        <f t="shared" ref="B23:B24" si="15">#REF!</f>
        <v>#REF!</v>
      </c>
      <c r="C23" s="10" t="s">
        <v>2</v>
      </c>
      <c r="D23" s="9" t="e">
        <f t="shared" si="10"/>
        <v>#REF!</v>
      </c>
      <c r="E23" s="9" t="e">
        <f t="shared" si="11"/>
        <v>#REF!</v>
      </c>
      <c r="F23" s="9" t="e">
        <f t="shared" si="12"/>
        <v>#REF!</v>
      </c>
      <c r="G23" s="9" t="e">
        <f t="shared" si="13"/>
        <v>#REF!</v>
      </c>
      <c r="H23" s="9" t="e">
        <f>IF(('Your Budget'!C24="Weekly"),(B23*52),IF(('Your Budget'!C24="Fortnightly"),(B23*26),IF(('Your Budget'!C24="Monthly"),(B23*12),IF(('Your Budget'!C24="Quarterly"),(B23*4),IF(('Your Budget'!C24="Annually"),(B23*1),"")))))</f>
        <v>#REF!</v>
      </c>
      <c r="I23" s="60"/>
    </row>
    <row r="24" spans="1:9" ht="15.75" customHeight="1">
      <c r="A24" s="59" t="s">
        <v>98</v>
      </c>
      <c r="B24" s="9" t="e">
        <f t="shared" si="15"/>
        <v>#REF!</v>
      </c>
      <c r="C24" s="10" t="s">
        <v>2</v>
      </c>
      <c r="D24" s="9" t="e">
        <f t="shared" si="10"/>
        <v>#REF!</v>
      </c>
      <c r="E24" s="9" t="e">
        <f t="shared" si="11"/>
        <v>#REF!</v>
      </c>
      <c r="F24" s="9" t="e">
        <f t="shared" si="12"/>
        <v>#REF!</v>
      </c>
      <c r="G24" s="9" t="e">
        <f t="shared" si="13"/>
        <v>#REF!</v>
      </c>
      <c r="H24" s="9" t="e">
        <f>IF(('Your Budget'!#REF!="Weekly"),(B24*52),IF(('Your Budget'!#REF!="Fortnightly"),(B24*26),IF(('Your Budget'!#REF!="Monthly"),(B24*12),IF(('Your Budget'!#REF!="Quarterly"),(B24*4),IF(('Your Budget'!#REF!="Annually"),(B24*1),"")))))</f>
        <v>#REF!</v>
      </c>
      <c r="I24" s="11"/>
    </row>
    <row r="25" spans="1:9" ht="15.75" customHeight="1">
      <c r="A25" s="59" t="s">
        <v>103</v>
      </c>
      <c r="B25" s="9" t="e">
        <f>'Your Budget'!#REF!</f>
        <v>#REF!</v>
      </c>
      <c r="C25" s="10" t="s">
        <v>2</v>
      </c>
      <c r="D25" s="9" t="e">
        <f t="shared" si="10"/>
        <v>#REF!</v>
      </c>
      <c r="E25" s="9" t="e">
        <f t="shared" si="11"/>
        <v>#REF!</v>
      </c>
      <c r="F25" s="9" t="e">
        <f t="shared" si="12"/>
        <v>#REF!</v>
      </c>
      <c r="G25" s="9" t="e">
        <f t="shared" si="13"/>
        <v>#REF!</v>
      </c>
      <c r="H25" s="9" t="e">
        <f>IF(('Your Budget'!#REF!="Weekly"),(B25*52),IF(('Your Budget'!#REF!="Fortnightly"),(B25*26),IF(('Your Budget'!#REF!="Monthly"),(B25*12),IF(('Your Budget'!#REF!="Quarterly"),(B25*4),IF(('Your Budget'!#REF!="Annually"),(B25*1),"")))))</f>
        <v>#REF!</v>
      </c>
      <c r="I25" s="11"/>
    </row>
    <row r="26" spans="1:9" ht="15.75" customHeight="1">
      <c r="A26" s="59" t="s">
        <v>104</v>
      </c>
      <c r="B26" s="9">
        <f>'Your Budget'!B23</f>
        <v>0</v>
      </c>
      <c r="C26" s="10" t="s">
        <v>2</v>
      </c>
      <c r="D26" s="9" t="e">
        <f t="shared" si="10"/>
        <v>#VALUE!</v>
      </c>
      <c r="E26" s="9" t="e">
        <f t="shared" si="11"/>
        <v>#VALUE!</v>
      </c>
      <c r="F26" s="9" t="e">
        <f t="shared" si="12"/>
        <v>#VALUE!</v>
      </c>
      <c r="G26" s="9" t="e">
        <f t="shared" si="13"/>
        <v>#VALUE!</v>
      </c>
      <c r="H26" s="9" t="str">
        <f>IF(('Your Budget'!C25="Weekly"),(B26*52),IF(('Your Budget'!C25="Fortnightly"),(B26*26),IF(('Your Budget'!C25="Monthly"),(B26*12),IF(('Your Budget'!C25="Quarterly"),(B26*4),IF(('Your Budget'!C25="Annually"),(B26*1),"")))))</f>
        <v/>
      </c>
      <c r="I26" s="11"/>
    </row>
    <row r="27" spans="1:9" ht="15.75" customHeight="1">
      <c r="A27" s="59" t="s">
        <v>105</v>
      </c>
      <c r="B27" s="9">
        <f>'Your Budget'!B24</f>
        <v>0</v>
      </c>
      <c r="C27" s="10" t="s">
        <v>2</v>
      </c>
      <c r="D27" s="9" t="e">
        <f t="shared" si="10"/>
        <v>#VALUE!</v>
      </c>
      <c r="E27" s="9" t="e">
        <f t="shared" si="11"/>
        <v>#VALUE!</v>
      </c>
      <c r="F27" s="9" t="e">
        <f t="shared" si="12"/>
        <v>#VALUE!</v>
      </c>
      <c r="G27" s="9" t="e">
        <f t="shared" si="13"/>
        <v>#VALUE!</v>
      </c>
      <c r="H27" s="9" t="str">
        <f>IF(('Your Budget'!C27="Weekly"),(B27*52),IF(('Your Budget'!C27="Fortnightly"),(B27*26),IF(('Your Budget'!C27="Monthly"),(B27*12),IF(('Your Budget'!C27="Quarterly"),(B27*4),IF(('Your Budget'!C27="Annually"),(B27*1),"")))))</f>
        <v/>
      </c>
      <c r="I27" s="60"/>
    </row>
    <row r="28" spans="1:9" ht="15.75" customHeight="1">
      <c r="A28" s="59" t="s">
        <v>106</v>
      </c>
      <c r="B28" s="9" t="e">
        <f>'Your Budget'!#REF!</f>
        <v>#REF!</v>
      </c>
      <c r="C28" s="10" t="s">
        <v>2</v>
      </c>
      <c r="D28" s="9" t="e">
        <f t="shared" si="10"/>
        <v>#REF!</v>
      </c>
      <c r="E28" s="9" t="e">
        <f t="shared" si="11"/>
        <v>#REF!</v>
      </c>
      <c r="F28" s="9" t="e">
        <f t="shared" si="12"/>
        <v>#REF!</v>
      </c>
      <c r="G28" s="9" t="e">
        <f t="shared" si="13"/>
        <v>#REF!</v>
      </c>
      <c r="H28" s="9" t="e">
        <f>IF(('Your Budget'!C28="Weekly"),(B28*52),IF(('Your Budget'!C28="Fortnightly"),(B28*26),IF(('Your Budget'!C28="Monthly"),(B28*12),IF(('Your Budget'!C28="Quarterly"),(B28*4),IF(('Your Budget'!C28="Annually"),(B28*1),"")))))</f>
        <v>#REF!</v>
      </c>
      <c r="I28" s="60"/>
    </row>
    <row r="29" spans="1:9" ht="15.75" customHeight="1">
      <c r="A29" s="59" t="s">
        <v>107</v>
      </c>
      <c r="B29" s="9" t="e">
        <f>'Your Budget'!#REF!</f>
        <v>#REF!</v>
      </c>
      <c r="C29" s="10" t="s">
        <v>2</v>
      </c>
      <c r="D29" s="9" t="e">
        <f t="shared" si="10"/>
        <v>#REF!</v>
      </c>
      <c r="E29" s="9" t="e">
        <f t="shared" si="11"/>
        <v>#REF!</v>
      </c>
      <c r="F29" s="9" t="e">
        <f t="shared" si="12"/>
        <v>#REF!</v>
      </c>
      <c r="G29" s="9" t="e">
        <f t="shared" si="13"/>
        <v>#REF!</v>
      </c>
      <c r="H29" s="9" t="e">
        <f>IF(('Your Budget'!C36="Weekly"),(B29*52),IF(('Your Budget'!C36="Fortnightly"),(B29*26),IF(('Your Budget'!C36="Monthly"),(B29*12),IF(('Your Budget'!C36="Quarterly"),(B29*4),IF(('Your Budget'!C36="Annually"),(B29*1),"")))))</f>
        <v>#REF!</v>
      </c>
      <c r="I29" s="11"/>
    </row>
    <row r="30" spans="1:9" ht="15.75" customHeight="1">
      <c r="A30" s="49" t="s">
        <v>108</v>
      </c>
      <c r="B30" s="53"/>
      <c r="C30" s="57"/>
      <c r="D30" s="15" t="e">
        <f t="shared" ref="D30:H30" si="16">SUM(D18:D29)</f>
        <v>#REF!</v>
      </c>
      <c r="E30" s="15" t="e">
        <f t="shared" si="16"/>
        <v>#REF!</v>
      </c>
      <c r="F30" s="15" t="e">
        <f t="shared" si="16"/>
        <v>#REF!</v>
      </c>
      <c r="G30" s="15" t="e">
        <f t="shared" si="16"/>
        <v>#REF!</v>
      </c>
      <c r="H30" s="15" t="e">
        <f t="shared" si="16"/>
        <v>#REF!</v>
      </c>
      <c r="I30" s="60"/>
    </row>
    <row r="31" spans="1:9" ht="15.75" customHeight="1">
      <c r="A31" s="56" t="s">
        <v>109</v>
      </c>
      <c r="B31" s="53"/>
      <c r="C31" s="53"/>
      <c r="D31" s="53"/>
      <c r="E31" s="53"/>
      <c r="F31" s="53"/>
      <c r="G31" s="53"/>
      <c r="H31" s="53"/>
      <c r="I31" s="57"/>
    </row>
    <row r="32" spans="1:9" ht="15.75" customHeight="1">
      <c r="A32" s="59" t="s">
        <v>110</v>
      </c>
      <c r="B32" s="9">
        <f>'Your Budget'!B28</f>
        <v>0</v>
      </c>
      <c r="C32" s="10" t="s">
        <v>31</v>
      </c>
      <c r="D32" s="10">
        <f t="shared" ref="D32:D60" si="17">H32/52</f>
        <v>0</v>
      </c>
      <c r="E32" s="10">
        <f t="shared" ref="E32:E60" si="18">H32/26</f>
        <v>0</v>
      </c>
      <c r="F32" s="10">
        <f t="shared" ref="F32:F60" si="19">H32/12</f>
        <v>0</v>
      </c>
      <c r="G32" s="10">
        <f t="shared" ref="G32:G60" si="20">H32/4</f>
        <v>0</v>
      </c>
      <c r="H32" s="9">
        <f>IF(('Your Budget'!C30="Weekly"),(B32*52),IF(('Your Budget'!C30="Fortnightly"),(B32*26),IF(('Your Budget'!C30="Monthly"),(B32*12),IF(('Your Budget'!C30="Quarterly"),(B32*4),IF(('Your Budget'!C30="Annually"),(B32*1),"")))))</f>
        <v>0</v>
      </c>
      <c r="I32" s="11"/>
    </row>
    <row r="33" spans="1:9" ht="15.75" customHeight="1">
      <c r="A33" s="59" t="s">
        <v>32</v>
      </c>
      <c r="B33" s="9">
        <f>'Your Budget'!B36</f>
        <v>0</v>
      </c>
      <c r="C33" s="10" t="s">
        <v>4</v>
      </c>
      <c r="D33" s="10">
        <f t="shared" si="17"/>
        <v>0</v>
      </c>
      <c r="E33" s="10">
        <f t="shared" si="18"/>
        <v>0</v>
      </c>
      <c r="F33" s="10">
        <f t="shared" si="19"/>
        <v>0</v>
      </c>
      <c r="G33" s="10">
        <f t="shared" si="20"/>
        <v>0</v>
      </c>
      <c r="H33" s="9">
        <f>IF(('Your Budget'!C31="Weekly"),(B33*52),IF(('Your Budget'!C31="Fortnightly"),(B33*26),IF(('Your Budget'!C31="Monthly"),(B33*12),IF(('Your Budget'!C31="Quarterly"),(B33*4),IF(('Your Budget'!C31="Annually"),(B33*1),"")))))</f>
        <v>0</v>
      </c>
      <c r="I33" s="11"/>
    </row>
    <row r="34" spans="1:9" ht="15.75" customHeight="1">
      <c r="A34" s="59" t="s">
        <v>40</v>
      </c>
      <c r="B34" s="9">
        <f>'Your Budget'!B37</f>
        <v>0</v>
      </c>
      <c r="C34" s="10" t="s">
        <v>5</v>
      </c>
      <c r="D34" s="10">
        <f t="shared" si="17"/>
        <v>0</v>
      </c>
      <c r="E34" s="10">
        <f t="shared" si="18"/>
        <v>0</v>
      </c>
      <c r="F34" s="10">
        <f t="shared" si="19"/>
        <v>0</v>
      </c>
      <c r="G34" s="10">
        <f t="shared" si="20"/>
        <v>0</v>
      </c>
      <c r="H34" s="9">
        <f>IF(('Your Budget'!C32="Weekly"),(B34*52),IF(('Your Budget'!C32="Fortnightly"),(B34*26),IF(('Your Budget'!C32="Monthly"),(B34*12),IF(('Your Budget'!C32="Quarterly"),(B34*4),IF(('Your Budget'!C32="Annually"),(B34*1),"")))))</f>
        <v>0</v>
      </c>
      <c r="I34" s="11"/>
    </row>
    <row r="35" spans="1:9" ht="15.75" customHeight="1">
      <c r="A35" s="59" t="s">
        <v>111</v>
      </c>
      <c r="B35" s="9">
        <f>'Your Budget'!B53</f>
        <v>0</v>
      </c>
      <c r="C35" s="10" t="s">
        <v>5</v>
      </c>
      <c r="D35" s="10">
        <f t="shared" si="17"/>
        <v>0</v>
      </c>
      <c r="E35" s="10">
        <f t="shared" si="18"/>
        <v>0</v>
      </c>
      <c r="F35" s="10">
        <f t="shared" si="19"/>
        <v>0</v>
      </c>
      <c r="G35" s="10">
        <f t="shared" si="20"/>
        <v>0</v>
      </c>
      <c r="H35" s="9">
        <f>IF(('Your Budget'!C33="Weekly"),(B35*52),IF(('Your Budget'!C33="Fortnightly"),(B35*26),IF(('Your Budget'!C33="Monthly"),(B35*12),IF(('Your Budget'!C33="Quarterly"),(B35*4),IF(('Your Budget'!C33="Annually"),(B35*1),"")))))</f>
        <v>0</v>
      </c>
      <c r="I35" s="11"/>
    </row>
    <row r="36" spans="1:9" ht="15.75" customHeight="1">
      <c r="A36" s="59" t="s">
        <v>35</v>
      </c>
      <c r="B36" s="9">
        <f>'Your Budget'!B30</f>
        <v>0</v>
      </c>
      <c r="C36" s="10" t="s">
        <v>5</v>
      </c>
      <c r="D36" s="10">
        <f t="shared" si="17"/>
        <v>0</v>
      </c>
      <c r="E36" s="10">
        <f t="shared" si="18"/>
        <v>0</v>
      </c>
      <c r="F36" s="10">
        <f t="shared" si="19"/>
        <v>0</v>
      </c>
      <c r="G36" s="10">
        <f t="shared" si="20"/>
        <v>0</v>
      </c>
      <c r="H36" s="9">
        <f>IF(('Your Budget'!C34="Weekly"),(B36*52),IF(('Your Budget'!C34="Fortnightly"),(B36*26),IF(('Your Budget'!C34="Monthly"),(B36*12),IF(('Your Budget'!C34="Quarterly"),(B36*4),IF(('Your Budget'!C34="Annually"),(B36*1),"")))))</f>
        <v>0</v>
      </c>
      <c r="I36" s="11"/>
    </row>
    <row r="37" spans="1:9" ht="15.75" customHeight="1">
      <c r="A37" s="59" t="s">
        <v>34</v>
      </c>
      <c r="B37" s="9">
        <f>'Your Budget'!B31</f>
        <v>0</v>
      </c>
      <c r="C37" s="10" t="s">
        <v>5</v>
      </c>
      <c r="D37" s="10">
        <f t="shared" si="17"/>
        <v>0</v>
      </c>
      <c r="E37" s="10">
        <f t="shared" si="18"/>
        <v>0</v>
      </c>
      <c r="F37" s="10">
        <f t="shared" si="19"/>
        <v>0</v>
      </c>
      <c r="G37" s="10">
        <f t="shared" si="20"/>
        <v>0</v>
      </c>
      <c r="H37" s="9">
        <f>IF(('Your Budget'!C44="Weekly"),(B37*52),IF(('Your Budget'!C44="Fortnightly"),(B37*26),IF(('Your Budget'!C44="Monthly"),(B37*12),IF(('Your Budget'!C44="Quarterly"),(B37*4),IF(('Your Budget'!C44="Annually"),(B37*1),"")))))</f>
        <v>0</v>
      </c>
      <c r="I37" s="11"/>
    </row>
    <row r="38" spans="1:9" ht="15.75" customHeight="1">
      <c r="A38" s="59" t="s">
        <v>33</v>
      </c>
      <c r="B38" s="9">
        <f>'Your Budget'!B32</f>
        <v>0</v>
      </c>
      <c r="C38" s="10" t="s">
        <v>5</v>
      </c>
      <c r="D38" s="10">
        <f t="shared" si="17"/>
        <v>0</v>
      </c>
      <c r="E38" s="10">
        <f t="shared" si="18"/>
        <v>0</v>
      </c>
      <c r="F38" s="10">
        <f t="shared" si="19"/>
        <v>0</v>
      </c>
      <c r="G38" s="10">
        <f t="shared" si="20"/>
        <v>0</v>
      </c>
      <c r="H38" s="9">
        <f>IF(('Your Budget'!C45="Weekly"),(B38*52),IF(('Your Budget'!C45="Fortnightly"),(B38*26),IF(('Your Budget'!C45="Monthly"),(B38*12),IF(('Your Budget'!C45="Quarterly"),(B38*4),IF(('Your Budget'!C45="Annually"),(B38*1),"")))))</f>
        <v>0</v>
      </c>
      <c r="I38" s="11"/>
    </row>
    <row r="39" spans="1:9" ht="15.75" customHeight="1">
      <c r="A39" s="59" t="s">
        <v>112</v>
      </c>
      <c r="B39" s="9">
        <f>'Your Budget'!B33</f>
        <v>0</v>
      </c>
      <c r="C39" s="10" t="s">
        <v>4</v>
      </c>
      <c r="D39" s="10">
        <f t="shared" si="17"/>
        <v>0</v>
      </c>
      <c r="E39" s="10">
        <f t="shared" si="18"/>
        <v>0</v>
      </c>
      <c r="F39" s="10">
        <f t="shared" si="19"/>
        <v>0</v>
      </c>
      <c r="G39" s="10">
        <f t="shared" si="20"/>
        <v>0</v>
      </c>
      <c r="H39" s="9">
        <f>IF(('Your Budget'!C46="Weekly"),(B39*52),IF(('Your Budget'!C46="Fortnightly"),(B39*26),IF(('Your Budget'!C46="Monthly"),(B39*12),IF(('Your Budget'!C46="Quarterly"),(B39*4),IF(('Your Budget'!C46="Annually"),(B39*1),"")))))</f>
        <v>0</v>
      </c>
      <c r="I39" s="11"/>
    </row>
    <row r="40" spans="1:9" ht="15.75" customHeight="1">
      <c r="A40" s="59" t="s">
        <v>37</v>
      </c>
      <c r="B40" s="9">
        <f>'Your Budget'!B34</f>
        <v>0</v>
      </c>
      <c r="C40" s="10" t="s">
        <v>4</v>
      </c>
      <c r="D40" s="10">
        <f t="shared" si="17"/>
        <v>0</v>
      </c>
      <c r="E40" s="10">
        <f t="shared" si="18"/>
        <v>0</v>
      </c>
      <c r="F40" s="10">
        <f t="shared" si="19"/>
        <v>0</v>
      </c>
      <c r="G40" s="10">
        <f t="shared" si="20"/>
        <v>0</v>
      </c>
      <c r="H40" s="9">
        <f>IF(('Your Budget'!C47="Weekly"),(B40*52),IF(('Your Budget'!C47="Fortnightly"),(B40*26),IF(('Your Budget'!C47="Monthly"),(B40*12),IF(('Your Budget'!C47="Quarterly"),(B40*4),IF(('Your Budget'!C47="Annually"),(B40*1),"")))))</f>
        <v>0</v>
      </c>
      <c r="I40" s="11"/>
    </row>
    <row r="41" spans="1:9" ht="15.75" customHeight="1">
      <c r="A41" s="59" t="s">
        <v>113</v>
      </c>
      <c r="B41" s="9">
        <f>'Your Budget'!B44</f>
        <v>0</v>
      </c>
      <c r="C41" s="10" t="s">
        <v>4</v>
      </c>
      <c r="D41" s="10">
        <f t="shared" si="17"/>
        <v>0</v>
      </c>
      <c r="E41" s="10">
        <f t="shared" si="18"/>
        <v>0</v>
      </c>
      <c r="F41" s="10">
        <f t="shared" si="19"/>
        <v>0</v>
      </c>
      <c r="G41" s="10">
        <f t="shared" si="20"/>
        <v>0</v>
      </c>
      <c r="H41" s="9">
        <f>IF(('Your Budget'!C48="Weekly"),(B41*52),IF(('Your Budget'!C48="Fortnightly"),(B41*26),IF(('Your Budget'!C48="Monthly"),(B41*12),IF(('Your Budget'!C48="Quarterly"),(B41*4),IF(('Your Budget'!C48="Annually"),(B41*1),"")))))</f>
        <v>0</v>
      </c>
      <c r="I41" s="60"/>
    </row>
    <row r="42" spans="1:9" ht="15.75" customHeight="1">
      <c r="A42" s="59" t="s">
        <v>114</v>
      </c>
      <c r="B42" s="9">
        <f>'Your Budget'!B45</f>
        <v>0</v>
      </c>
      <c r="C42" s="10" t="s">
        <v>31</v>
      </c>
      <c r="D42" s="10">
        <f t="shared" si="17"/>
        <v>0</v>
      </c>
      <c r="E42" s="10">
        <f t="shared" si="18"/>
        <v>0</v>
      </c>
      <c r="F42" s="10">
        <f t="shared" si="19"/>
        <v>0</v>
      </c>
      <c r="G42" s="10">
        <f t="shared" si="20"/>
        <v>0</v>
      </c>
      <c r="H42" s="9">
        <f>IF(('Your Budget'!C49="Weekly"),(B42*52),IF(('Your Budget'!C49="Fortnightly"),(B42*26),IF(('Your Budget'!C49="Monthly"),(B42*12),IF(('Your Budget'!C49="Quarterly"),(B42*4),IF(('Your Budget'!C49="Annually"),(B42*1),"")))))</f>
        <v>0</v>
      </c>
      <c r="I42" s="11"/>
    </row>
    <row r="43" spans="1:9" ht="15.75" customHeight="1">
      <c r="A43" s="59" t="s">
        <v>115</v>
      </c>
      <c r="B43" s="9">
        <f>'Your Budget'!B46</f>
        <v>0</v>
      </c>
      <c r="C43" s="10" t="s">
        <v>31</v>
      </c>
      <c r="D43" s="10">
        <f t="shared" si="17"/>
        <v>0</v>
      </c>
      <c r="E43" s="10">
        <f t="shared" si="18"/>
        <v>0</v>
      </c>
      <c r="F43" s="10">
        <f t="shared" si="19"/>
        <v>0</v>
      </c>
      <c r="G43" s="10">
        <f t="shared" si="20"/>
        <v>0</v>
      </c>
      <c r="H43" s="9">
        <f>IF(('Your Budget'!C50="Weekly"),(B43*52),IF(('Your Budget'!C50="Fortnightly"),(B43*26),IF(('Your Budget'!C50="Monthly"),(B43*12),IF(('Your Budget'!C50="Quarterly"),(B43*4),IF(('Your Budget'!C50="Annually"),(B43*1),"")))))</f>
        <v>0</v>
      </c>
      <c r="I43" s="11"/>
    </row>
    <row r="44" spans="1:9" ht="15.75" customHeight="1">
      <c r="A44" s="59" t="s">
        <v>116</v>
      </c>
      <c r="B44" s="9">
        <f>'Your Budget'!B47</f>
        <v>0</v>
      </c>
      <c r="C44" s="10" t="s">
        <v>31</v>
      </c>
      <c r="D44" s="10">
        <f t="shared" si="17"/>
        <v>0</v>
      </c>
      <c r="E44" s="10">
        <f t="shared" si="18"/>
        <v>0</v>
      </c>
      <c r="F44" s="10">
        <f t="shared" si="19"/>
        <v>0</v>
      </c>
      <c r="G44" s="10">
        <f t="shared" si="20"/>
        <v>0</v>
      </c>
      <c r="H44" s="9">
        <f>IF(('Your Budget'!C54="Weekly"),(B44*52),IF(('Your Budget'!C54="Fortnightly"),(B44*26),IF(('Your Budget'!C54="Monthly"),(B44*12),IF(('Your Budget'!C54="Quarterly"),(B44*4),IF(('Your Budget'!C54="Annually"),(B44*1),"")))))</f>
        <v>0</v>
      </c>
      <c r="I44" s="11"/>
    </row>
    <row r="45" spans="1:9" ht="15.75" customHeight="1">
      <c r="A45" s="59" t="s">
        <v>48</v>
      </c>
      <c r="B45" s="9">
        <f>'Your Budget'!B48</f>
        <v>0</v>
      </c>
      <c r="C45" s="10" t="s">
        <v>4</v>
      </c>
      <c r="D45" s="10">
        <f t="shared" si="17"/>
        <v>0</v>
      </c>
      <c r="E45" s="10">
        <f t="shared" si="18"/>
        <v>0</v>
      </c>
      <c r="F45" s="10">
        <f t="shared" si="19"/>
        <v>0</v>
      </c>
      <c r="G45" s="10">
        <f t="shared" si="20"/>
        <v>0</v>
      </c>
      <c r="H45" s="9">
        <f>IF(('Your Budget'!C55="Weekly"),(B45*52),IF(('Your Budget'!C55="Fortnightly"),(B45*26),IF(('Your Budget'!C55="Monthly"),(B45*12),IF(('Your Budget'!C55="Quarterly"),(B45*4),IF(('Your Budget'!C55="Annually"),(B45*1),"")))))</f>
        <v>0</v>
      </c>
      <c r="I45" s="11"/>
    </row>
    <row r="46" spans="1:9" ht="15.75" customHeight="1">
      <c r="A46" s="59" t="s">
        <v>117</v>
      </c>
      <c r="B46" s="9">
        <f>'Your Budget'!B49</f>
        <v>0</v>
      </c>
      <c r="C46" s="10" t="s">
        <v>31</v>
      </c>
      <c r="D46" s="10" t="e">
        <f t="shared" si="17"/>
        <v>#REF!</v>
      </c>
      <c r="E46" s="10" t="e">
        <f t="shared" si="18"/>
        <v>#REF!</v>
      </c>
      <c r="F46" s="10" t="e">
        <f t="shared" si="19"/>
        <v>#REF!</v>
      </c>
      <c r="G46" s="10" t="e">
        <f t="shared" si="20"/>
        <v>#REF!</v>
      </c>
      <c r="H46" s="9" t="e">
        <f>IF(('Your Budget'!#REF!="Weekly"),(B46*52),IF(('Your Budget'!#REF!="Fortnightly"),(B46*26),IF(('Your Budget'!#REF!="Monthly"),(B46*12),IF(('Your Budget'!#REF!="Quarterly"),(B46*4),IF(('Your Budget'!#REF!="Annually"),(B46*1),"")))))</f>
        <v>#REF!</v>
      </c>
      <c r="I46" s="60"/>
    </row>
    <row r="47" spans="1:9" ht="15.75" customHeight="1">
      <c r="A47" s="59" t="s">
        <v>118</v>
      </c>
      <c r="B47" s="9">
        <f>'Your Budget'!B50</f>
        <v>0</v>
      </c>
      <c r="C47" s="10" t="s">
        <v>31</v>
      </c>
      <c r="D47" s="10">
        <f t="shared" si="17"/>
        <v>0</v>
      </c>
      <c r="E47" s="10">
        <f t="shared" si="18"/>
        <v>0</v>
      </c>
      <c r="F47" s="10">
        <f t="shared" si="19"/>
        <v>0</v>
      </c>
      <c r="G47" s="10">
        <f t="shared" si="20"/>
        <v>0</v>
      </c>
      <c r="H47" s="9">
        <f>IF(('Your Budget'!C60="Weekly"),(B47*52),IF(('Your Budget'!C60="Fortnightly"),(B47*26),IF(('Your Budget'!C60="Monthly"),(B47*12),IF(('Your Budget'!C60="Quarterly"),(B47*4),IF(('Your Budget'!C60="Annually"),(B47*1),"")))))</f>
        <v>0</v>
      </c>
      <c r="I47" s="11"/>
    </row>
    <row r="48" spans="1:9" ht="15.75" customHeight="1">
      <c r="A48" s="59" t="s">
        <v>55</v>
      </c>
      <c r="B48" s="9">
        <f>'Your Budget'!B54</f>
        <v>0</v>
      </c>
      <c r="C48" s="10" t="s">
        <v>4</v>
      </c>
      <c r="D48" s="10" t="e">
        <f t="shared" si="17"/>
        <v>#REF!</v>
      </c>
      <c r="E48" s="10" t="e">
        <f t="shared" si="18"/>
        <v>#REF!</v>
      </c>
      <c r="F48" s="10" t="e">
        <f t="shared" si="19"/>
        <v>#REF!</v>
      </c>
      <c r="G48" s="10" t="e">
        <f t="shared" si="20"/>
        <v>#REF!</v>
      </c>
      <c r="H48" s="9" t="e">
        <f>IF(('Your Budget'!#REF!="Weekly"),(B48*52),IF(('Your Budget'!#REF!="Fortnightly"),(B48*26),IF(('Your Budget'!#REF!="Monthly"),(B48*12),IF(('Your Budget'!#REF!="Quarterly"),(B48*4),IF(('Your Budget'!#REF!="Annually"),(B48*1),"")))))</f>
        <v>#REF!</v>
      </c>
      <c r="I48" s="11"/>
    </row>
    <row r="49" spans="1:9" ht="15.75" customHeight="1">
      <c r="A49" s="59" t="s">
        <v>119</v>
      </c>
      <c r="B49" s="9">
        <f>'Your Budget'!B55</f>
        <v>0</v>
      </c>
      <c r="C49" s="10" t="s">
        <v>4</v>
      </c>
      <c r="D49" s="10" t="e">
        <f t="shared" si="17"/>
        <v>#REF!</v>
      </c>
      <c r="E49" s="10" t="e">
        <f t="shared" si="18"/>
        <v>#REF!</v>
      </c>
      <c r="F49" s="10" t="e">
        <f t="shared" si="19"/>
        <v>#REF!</v>
      </c>
      <c r="G49" s="10" t="e">
        <f t="shared" si="20"/>
        <v>#REF!</v>
      </c>
      <c r="H49" s="9" t="e">
        <f>IF(('Your Budget'!#REF!="Weekly"),(B49*52),IF(('Your Budget'!#REF!="Fortnightly"),(B49*26),IF(('Your Budget'!#REF!="Monthly"),(B49*12),IF(('Your Budget'!#REF!="Quarterly"),(B49*4),IF(('Your Budget'!#REF!="Annually"),(B49*1),"")))))</f>
        <v>#REF!</v>
      </c>
      <c r="I49" s="11"/>
    </row>
    <row r="50" spans="1:9" ht="15.75" customHeight="1">
      <c r="A50" s="59" t="s">
        <v>49</v>
      </c>
      <c r="B50" s="9" t="e">
        <f>'Your Budget'!#REF!</f>
        <v>#REF!</v>
      </c>
      <c r="C50" s="10" t="s">
        <v>4</v>
      </c>
      <c r="D50" s="10" t="e">
        <f t="shared" si="17"/>
        <v>#REF!</v>
      </c>
      <c r="E50" s="10" t="e">
        <f t="shared" si="18"/>
        <v>#REF!</v>
      </c>
      <c r="F50" s="10" t="e">
        <f t="shared" si="19"/>
        <v>#REF!</v>
      </c>
      <c r="G50" s="10" t="e">
        <f t="shared" si="20"/>
        <v>#REF!</v>
      </c>
      <c r="H50" s="9" t="e">
        <f>IF(('Your Budget'!#REF!="Weekly"),(B50*52),IF(('Your Budget'!#REF!="Fortnightly"),(B50*26),IF(('Your Budget'!#REF!="Monthly"),(B50*12),IF(('Your Budget'!#REF!="Quarterly"),(B50*4),IF(('Your Budget'!#REF!="Annually"),(B50*1),"")))))</f>
        <v>#REF!</v>
      </c>
      <c r="I50" s="11"/>
    </row>
    <row r="51" spans="1:9" ht="15.75" customHeight="1">
      <c r="A51" s="59" t="s">
        <v>120</v>
      </c>
      <c r="B51" s="9">
        <f>'Your Budget'!B60</f>
        <v>0</v>
      </c>
      <c r="C51" s="10" t="s">
        <v>4</v>
      </c>
      <c r="D51" s="10" t="e">
        <f t="shared" si="17"/>
        <v>#REF!</v>
      </c>
      <c r="E51" s="10" t="e">
        <f t="shared" si="18"/>
        <v>#REF!</v>
      </c>
      <c r="F51" s="10" t="e">
        <f t="shared" si="19"/>
        <v>#REF!</v>
      </c>
      <c r="G51" s="10" t="e">
        <f t="shared" si="20"/>
        <v>#REF!</v>
      </c>
      <c r="H51" s="9" t="e">
        <f>IF(('Your Budget'!#REF!="Weekly"),(B51*52),IF(('Your Budget'!#REF!="Fortnightly"),(B51*26),IF(('Your Budget'!#REF!="Monthly"),(B51*12),IF(('Your Budget'!#REF!="Quarterly"),(B51*4),IF(('Your Budget'!#REF!="Annually"),(B51*1),"")))))</f>
        <v>#REF!</v>
      </c>
      <c r="I51" s="11"/>
    </row>
    <row r="52" spans="1:9" ht="15.75" customHeight="1">
      <c r="A52" s="59" t="s">
        <v>121</v>
      </c>
      <c r="B52" s="9" t="e">
        <f>'Your Budget'!#REF!</f>
        <v>#REF!</v>
      </c>
      <c r="C52" s="10" t="s">
        <v>4</v>
      </c>
      <c r="D52" s="10" t="e">
        <f t="shared" si="17"/>
        <v>#REF!</v>
      </c>
      <c r="E52" s="10" t="e">
        <f t="shared" si="18"/>
        <v>#REF!</v>
      </c>
      <c r="F52" s="10" t="e">
        <f t="shared" si="19"/>
        <v>#REF!</v>
      </c>
      <c r="G52" s="10" t="e">
        <f t="shared" si="20"/>
        <v>#REF!</v>
      </c>
      <c r="H52" s="9" t="e">
        <f>IF(('Your Budget'!#REF!="Weekly"),(B52*52),IF(('Your Budget'!#REF!="Fortnightly"),(B52*26),IF(('Your Budget'!#REF!="Monthly"),(B52*12),IF(('Your Budget'!#REF!="Quarterly"),(B52*4),IF(('Your Budget'!#REF!="Annually"),(B52*1),"")))))</f>
        <v>#REF!</v>
      </c>
      <c r="I52" s="11"/>
    </row>
    <row r="53" spans="1:9" ht="15.75" customHeight="1">
      <c r="A53" s="59" t="s">
        <v>122</v>
      </c>
      <c r="B53" s="9" t="e">
        <f>'Your Budget'!#REF!</f>
        <v>#REF!</v>
      </c>
      <c r="C53" s="10" t="s">
        <v>4</v>
      </c>
      <c r="D53" s="10" t="e">
        <f t="shared" si="17"/>
        <v>#REF!</v>
      </c>
      <c r="E53" s="10" t="e">
        <f t="shared" si="18"/>
        <v>#REF!</v>
      </c>
      <c r="F53" s="10" t="e">
        <f t="shared" si="19"/>
        <v>#REF!</v>
      </c>
      <c r="G53" s="10" t="e">
        <f t="shared" si="20"/>
        <v>#REF!</v>
      </c>
      <c r="H53" s="9" t="e">
        <f>IF(('Your Budget'!#REF!="Weekly"),(B53*52),IF(('Your Budget'!#REF!="Fortnightly"),(B53*26),IF(('Your Budget'!#REF!="Monthly"),(B53*12),IF(('Your Budget'!#REF!="Quarterly"),(B53*4),IF(('Your Budget'!#REF!="Annually"),(B53*1),"")))))</f>
        <v>#REF!</v>
      </c>
      <c r="I53" s="11"/>
    </row>
    <row r="54" spans="1:9" ht="15.75" customHeight="1">
      <c r="A54" s="59" t="s">
        <v>123</v>
      </c>
      <c r="B54" s="9" t="e">
        <f>'Your Budget'!#REF!</f>
        <v>#REF!</v>
      </c>
      <c r="C54" s="10" t="s">
        <v>4</v>
      </c>
      <c r="D54" s="10" t="e">
        <f t="shared" si="17"/>
        <v>#REF!</v>
      </c>
      <c r="E54" s="10" t="e">
        <f t="shared" si="18"/>
        <v>#REF!</v>
      </c>
      <c r="F54" s="10" t="e">
        <f t="shared" si="19"/>
        <v>#REF!</v>
      </c>
      <c r="G54" s="10" t="e">
        <f t="shared" si="20"/>
        <v>#REF!</v>
      </c>
      <c r="H54" s="9" t="e">
        <f>IF(('Your Budget'!#REF!="Weekly"),(B54*52),IF(('Your Budget'!#REF!="Fortnightly"),(B54*26),IF(('Your Budget'!#REF!="Monthly"),(B54*12),IF(('Your Budget'!#REF!="Quarterly"),(B54*4),IF(('Your Budget'!#REF!="Annually"),(B54*1),"")))))</f>
        <v>#REF!</v>
      </c>
      <c r="I54" s="11"/>
    </row>
    <row r="55" spans="1:9" ht="15.75" customHeight="1">
      <c r="A55" s="59" t="s">
        <v>62</v>
      </c>
      <c r="B55" s="9" t="e">
        <f>'Your Budget'!#REF!</f>
        <v>#REF!</v>
      </c>
      <c r="C55" s="10" t="s">
        <v>31</v>
      </c>
      <c r="D55" s="10" t="e">
        <f t="shared" si="17"/>
        <v>#REF!</v>
      </c>
      <c r="E55" s="10" t="e">
        <f t="shared" si="18"/>
        <v>#REF!</v>
      </c>
      <c r="F55" s="10" t="e">
        <f t="shared" si="19"/>
        <v>#REF!</v>
      </c>
      <c r="G55" s="10" t="e">
        <f t="shared" si="20"/>
        <v>#REF!</v>
      </c>
      <c r="H55" s="9" t="e">
        <f>IF(('Your Budget'!#REF!="Weekly"),(B55*52),IF(('Your Budget'!#REF!="Fortnightly"),(B55*26),IF(('Your Budget'!#REF!="Monthly"),(B55*12),IF(('Your Budget'!#REF!="Quarterly"),(B55*4),IF(('Your Budget'!#REF!="Annually"),(B55*1),"")))))</f>
        <v>#REF!</v>
      </c>
      <c r="I55" s="11"/>
    </row>
    <row r="56" spans="1:9" ht="15.75" customHeight="1">
      <c r="A56" s="59" t="s">
        <v>124</v>
      </c>
      <c r="B56" s="9" t="e">
        <f>'Your Budget'!#REF!</f>
        <v>#REF!</v>
      </c>
      <c r="C56" s="10" t="s">
        <v>31</v>
      </c>
      <c r="D56" s="10" t="e">
        <f t="shared" si="17"/>
        <v>#REF!</v>
      </c>
      <c r="E56" s="10" t="e">
        <f t="shared" si="18"/>
        <v>#REF!</v>
      </c>
      <c r="F56" s="10" t="e">
        <f t="shared" si="19"/>
        <v>#REF!</v>
      </c>
      <c r="G56" s="10" t="e">
        <f t="shared" si="20"/>
        <v>#REF!</v>
      </c>
      <c r="H56" s="9" t="e">
        <f>IF(('Your Budget'!#REF!="Weekly"),(B56*52),IF(('Your Budget'!#REF!="Fortnightly"),(B56*26),IF(('Your Budget'!#REF!="Monthly"),(B56*12),IF(('Your Budget'!#REF!="Quarterly"),(B56*4),IF(('Your Budget'!#REF!="Annually"),(B56*1),"")))))</f>
        <v>#REF!</v>
      </c>
      <c r="I56" s="11"/>
    </row>
    <row r="57" spans="1:9" ht="15.75" customHeight="1">
      <c r="A57" s="59" t="s">
        <v>125</v>
      </c>
      <c r="B57" s="9" t="e">
        <f>'Your Budget'!#REF!</f>
        <v>#REF!</v>
      </c>
      <c r="C57" s="10" t="s">
        <v>31</v>
      </c>
      <c r="D57" s="10" t="e">
        <f t="shared" si="17"/>
        <v>#VALUE!</v>
      </c>
      <c r="E57" s="10" t="e">
        <f t="shared" si="18"/>
        <v>#VALUE!</v>
      </c>
      <c r="F57" s="10" t="e">
        <f t="shared" si="19"/>
        <v>#VALUE!</v>
      </c>
      <c r="G57" s="10" t="e">
        <f t="shared" si="20"/>
        <v>#VALUE!</v>
      </c>
      <c r="H57" s="9" t="str">
        <f>IF(('Your Budget'!C61="Weekly"),(B57*52),IF(('Your Budget'!C61="Fortnightly"),(B57*26),IF(('Your Budget'!C61="Monthly"),(B57*12),IF(('Your Budget'!C61="Quarterly"),(B57*4),IF(('Your Budget'!C61="Annually"),(B57*1),"")))))</f>
        <v/>
      </c>
      <c r="I57" s="11"/>
    </row>
    <row r="58" spans="1:9" ht="15.75" customHeight="1">
      <c r="A58" s="59" t="s">
        <v>126</v>
      </c>
      <c r="B58" s="9" t="e">
        <f>'Your Budget'!#REF!</f>
        <v>#REF!</v>
      </c>
      <c r="C58" s="10" t="s">
        <v>31</v>
      </c>
      <c r="D58" s="10" t="e">
        <f t="shared" si="17"/>
        <v>#REF!</v>
      </c>
      <c r="E58" s="10" t="e">
        <f t="shared" si="18"/>
        <v>#REF!</v>
      </c>
      <c r="F58" s="10" t="e">
        <f t="shared" si="19"/>
        <v>#REF!</v>
      </c>
      <c r="G58" s="10" t="e">
        <f t="shared" si="20"/>
        <v>#REF!</v>
      </c>
      <c r="H58" s="9" t="e">
        <f>IF(('Your Budget'!#REF!="Weekly"),(B58*52),IF(('Your Budget'!#REF!="Fortnightly"),(B58*26),IF(('Your Budget'!#REF!="Monthly"),(B58*12),IF(('Your Budget'!#REF!="Quarterly"),(B58*4),IF(('Your Budget'!#REF!="Annually"),(B58*1),"")))))</f>
        <v>#REF!</v>
      </c>
      <c r="I58" s="11"/>
    </row>
    <row r="59" spans="1:9" ht="15.75" customHeight="1">
      <c r="A59" s="59" t="s">
        <v>127</v>
      </c>
      <c r="B59" s="9" t="e">
        <f>'Your Budget'!#REF!</f>
        <v>#REF!</v>
      </c>
      <c r="C59" s="10" t="s">
        <v>31</v>
      </c>
      <c r="D59" s="10" t="e">
        <f t="shared" si="17"/>
        <v>#REF!</v>
      </c>
      <c r="E59" s="10" t="e">
        <f t="shared" si="18"/>
        <v>#REF!</v>
      </c>
      <c r="F59" s="10" t="e">
        <f t="shared" si="19"/>
        <v>#REF!</v>
      </c>
      <c r="G59" s="10" t="e">
        <f t="shared" si="20"/>
        <v>#REF!</v>
      </c>
      <c r="H59" s="9" t="e">
        <f>IF(('Your Budget'!#REF!="Weekly"),(B59*52),IF(('Your Budget'!#REF!="Fortnightly"),(B59*26),IF(('Your Budget'!#REF!="Monthly"),(B59*12),IF(('Your Budget'!#REF!="Quarterly"),(B59*4),IF(('Your Budget'!#REF!="Annually"),(B59*1),"")))))</f>
        <v>#REF!</v>
      </c>
      <c r="I59" s="11"/>
    </row>
    <row r="60" spans="1:9" ht="15.75" customHeight="1">
      <c r="A60" s="59" t="s">
        <v>128</v>
      </c>
      <c r="B60" s="9" t="e">
        <f>'Your Budget'!#REF!</f>
        <v>#REF!</v>
      </c>
      <c r="C60" s="10" t="s">
        <v>2</v>
      </c>
      <c r="D60" s="10" t="e">
        <f t="shared" si="17"/>
        <v>#REF!</v>
      </c>
      <c r="E60" s="10" t="e">
        <f t="shared" si="18"/>
        <v>#REF!</v>
      </c>
      <c r="F60" s="10" t="e">
        <f t="shared" si="19"/>
        <v>#REF!</v>
      </c>
      <c r="G60" s="10" t="e">
        <f t="shared" si="20"/>
        <v>#REF!</v>
      </c>
      <c r="H60" s="9" t="e">
        <f>IF(('Your Budget'!#REF!="Weekly"),(B60*52),IF(('Your Budget'!#REF!="Fortnightly"),(B60*26),IF(('Your Budget'!#REF!="Monthly"),(B60*12),IF(('Your Budget'!#REF!="Quarterly"),(B60*4),IF(('Your Budget'!#REF!="Annually"),(B60*1),"")))))</f>
        <v>#REF!</v>
      </c>
      <c r="I60" s="11"/>
    </row>
    <row r="61" spans="1:9" ht="15.75" customHeight="1">
      <c r="A61" s="16" t="s">
        <v>129</v>
      </c>
      <c r="B61" s="13"/>
      <c r="C61" s="13"/>
      <c r="D61" s="15" t="e">
        <f t="shared" ref="D61:H61" si="21">SUM(D32:D60)</f>
        <v>#REF!</v>
      </c>
      <c r="E61" s="15" t="e">
        <f t="shared" si="21"/>
        <v>#REF!</v>
      </c>
      <c r="F61" s="15" t="e">
        <f t="shared" si="21"/>
        <v>#REF!</v>
      </c>
      <c r="G61" s="15" t="e">
        <f t="shared" si="21"/>
        <v>#REF!</v>
      </c>
      <c r="H61" s="15" t="e">
        <f t="shared" si="21"/>
        <v>#REF!</v>
      </c>
      <c r="I61" s="11"/>
    </row>
    <row r="62" spans="1:9" ht="15.75" customHeight="1">
      <c r="A62" s="56" t="s">
        <v>130</v>
      </c>
      <c r="B62" s="53"/>
      <c r="C62" s="53"/>
      <c r="D62" s="53"/>
      <c r="E62" s="53"/>
      <c r="F62" s="53"/>
      <c r="G62" s="53"/>
      <c r="H62" s="53"/>
      <c r="I62" s="57"/>
    </row>
    <row r="63" spans="1:9" ht="15.75" customHeight="1">
      <c r="A63" s="12" t="s">
        <v>66</v>
      </c>
      <c r="B63" s="9" t="e">
        <f>'Your Budget'!#REF!</f>
        <v>#REF!</v>
      </c>
      <c r="C63" s="10" t="s">
        <v>4</v>
      </c>
      <c r="D63" s="10" t="e">
        <f>H63/52</f>
        <v>#REF!</v>
      </c>
      <c r="E63" s="10" t="e">
        <f>H63/26</f>
        <v>#REF!</v>
      </c>
      <c r="F63" s="10" t="e">
        <f>H63/12</f>
        <v>#REF!</v>
      </c>
      <c r="G63" s="10" t="e">
        <f>H63/4</f>
        <v>#REF!</v>
      </c>
      <c r="H63" s="9" t="e">
        <f>IF(('Your Budget'!#REF!="Weekly"),(B63*52),IF(('Your Budget'!#REF!="Fortnightly"),(B63*26),IF(('Your Budget'!#REF!="Monthly"),(B63*12),IF(('Your Budget'!#REF!="Quarterly"),(B63*4),IF(('Your Budget'!#REF!="Annually"),(B63*1),"")))))</f>
        <v>#REF!</v>
      </c>
      <c r="I63" s="11"/>
    </row>
    <row r="64" spans="1:9" ht="15.75" customHeight="1">
      <c r="A64" s="12" t="s">
        <v>131</v>
      </c>
      <c r="B64" s="13"/>
      <c r="C64" s="13"/>
      <c r="D64" s="13"/>
      <c r="E64" s="13"/>
      <c r="F64" s="13"/>
      <c r="G64" s="13"/>
      <c r="H64" s="9" t="e">
        <f>IF(('Your Budget'!#REF!="Weekly"),(B64*52),IF(('Your Budget'!#REF!="Fortnightly"),(B64*26),IF(('Your Budget'!#REF!="Monthly"),(B64*12),IF(('Your Budget'!#REF!="Quarterly"),(B64*4),IF(('Your Budget'!#REF!="Annually"),(B64*1),"")))))</f>
        <v>#REF!</v>
      </c>
      <c r="I64" s="11"/>
    </row>
    <row r="65" spans="1:9" ht="15.75" customHeight="1">
      <c r="A65" s="12" t="s">
        <v>70</v>
      </c>
      <c r="B65" s="9" t="e">
        <f>'Your Budget'!#REF!</f>
        <v>#REF!</v>
      </c>
      <c r="C65" s="10" t="s">
        <v>4</v>
      </c>
      <c r="D65" s="10" t="e">
        <f t="shared" ref="D65:D70" si="22">H65/52</f>
        <v>#REF!</v>
      </c>
      <c r="E65" s="10" t="e">
        <f t="shared" ref="E65:E70" si="23">H65/26</f>
        <v>#REF!</v>
      </c>
      <c r="F65" s="10" t="e">
        <f t="shared" ref="F65:F70" si="24">H65/12</f>
        <v>#REF!</v>
      </c>
      <c r="G65" s="10" t="e">
        <f t="shared" ref="G65:G70" si="25">H65/4</f>
        <v>#REF!</v>
      </c>
      <c r="H65" s="9" t="e">
        <f>IF(('Your Budget'!#REF!="Weekly"),(B65*52),IF(('Your Budget'!#REF!="Fortnightly"),(B65*26),IF(('Your Budget'!#REF!="Monthly"),(B65*12),IF(('Your Budget'!#REF!="Quarterly"),(B65*4),IF(('Your Budget'!#REF!="Annually"),(B65*1),"")))))</f>
        <v>#REF!</v>
      </c>
      <c r="I65" s="11"/>
    </row>
    <row r="66" spans="1:9" ht="15.75" customHeight="1">
      <c r="A66" s="12" t="s">
        <v>132</v>
      </c>
      <c r="B66" s="9" t="e">
        <f>'Your Budget'!#REF!</f>
        <v>#REF!</v>
      </c>
      <c r="C66" s="10" t="s">
        <v>4</v>
      </c>
      <c r="D66" s="10" t="e">
        <f t="shared" si="22"/>
        <v>#REF!</v>
      </c>
      <c r="E66" s="10" t="e">
        <f t="shared" si="23"/>
        <v>#REF!</v>
      </c>
      <c r="F66" s="10" t="e">
        <f t="shared" si="24"/>
        <v>#REF!</v>
      </c>
      <c r="G66" s="10" t="e">
        <f t="shared" si="25"/>
        <v>#REF!</v>
      </c>
      <c r="H66" s="9" t="e">
        <f>IF(('Your Budget'!#REF!="Weekly"),(B66*52),IF(('Your Budget'!#REF!="Fortnightly"),(B66*26),IF(('Your Budget'!#REF!="Monthly"),(B66*12),IF(('Your Budget'!#REF!="Quarterly"),(B66*4),IF(('Your Budget'!#REF!="Annually"),(B66*1),"")))))</f>
        <v>#REF!</v>
      </c>
      <c r="I66" s="11"/>
    </row>
    <row r="67" spans="1:9" ht="15.75" customHeight="1">
      <c r="A67" s="12" t="s">
        <v>67</v>
      </c>
      <c r="B67" s="9" t="e">
        <f>'Your Budget'!#REF!</f>
        <v>#REF!</v>
      </c>
      <c r="C67" s="10" t="s">
        <v>4</v>
      </c>
      <c r="D67" s="10" t="e">
        <f t="shared" si="22"/>
        <v>#VALUE!</v>
      </c>
      <c r="E67" s="10" t="e">
        <f t="shared" si="23"/>
        <v>#VALUE!</v>
      </c>
      <c r="F67" s="10" t="e">
        <f t="shared" si="24"/>
        <v>#VALUE!</v>
      </c>
      <c r="G67" s="10" t="e">
        <f t="shared" si="25"/>
        <v>#VALUE!</v>
      </c>
      <c r="H67" s="9" t="str">
        <f>IF(('Your Budget'!C76="Weekly"),(B67*52),IF(('Your Budget'!C76="Fortnightly"),(B67*26),IF(('Your Budget'!C76="Monthly"),(B67*12),IF(('Your Budget'!C76="Quarterly"),(B67*4),IF(('Your Budget'!C76="Annually"),(B67*1),"")))))</f>
        <v/>
      </c>
      <c r="I67" s="11"/>
    </row>
    <row r="68" spans="1:9" ht="15.75" customHeight="1">
      <c r="A68" s="12" t="s">
        <v>133</v>
      </c>
      <c r="B68" s="9" t="e">
        <f>'Your Budget'!#REF!</f>
        <v>#REF!</v>
      </c>
      <c r="C68" s="10" t="s">
        <v>4</v>
      </c>
      <c r="D68" s="10" t="e">
        <f t="shared" si="22"/>
        <v>#VALUE!</v>
      </c>
      <c r="E68" s="10" t="e">
        <f t="shared" si="23"/>
        <v>#VALUE!</v>
      </c>
      <c r="F68" s="10" t="e">
        <f t="shared" si="24"/>
        <v>#VALUE!</v>
      </c>
      <c r="G68" s="10" t="e">
        <f t="shared" si="25"/>
        <v>#VALUE!</v>
      </c>
      <c r="H68" s="9" t="str">
        <f>IF(('Your Budget'!C77="Weekly"),(B68*52),IF(('Your Budget'!C77="Fortnightly"),(B68*26),IF(('Your Budget'!C77="Monthly"),(B68*12),IF(('Your Budget'!C77="Quarterly"),(B68*4),IF(('Your Budget'!C77="Annually"),(B68*1),"")))))</f>
        <v/>
      </c>
      <c r="I68" s="11"/>
    </row>
    <row r="69" spans="1:9" ht="15.75" customHeight="1">
      <c r="A69" s="12" t="s">
        <v>134</v>
      </c>
      <c r="B69" s="9" t="e">
        <f>'Your Budget'!#REF!</f>
        <v>#REF!</v>
      </c>
      <c r="C69" s="10" t="s">
        <v>4</v>
      </c>
      <c r="D69" s="10" t="e">
        <f t="shared" si="22"/>
        <v>#VALUE!</v>
      </c>
      <c r="E69" s="10" t="e">
        <f t="shared" si="23"/>
        <v>#VALUE!</v>
      </c>
      <c r="F69" s="10" t="e">
        <f t="shared" si="24"/>
        <v>#VALUE!</v>
      </c>
      <c r="G69" s="10" t="e">
        <f t="shared" si="25"/>
        <v>#VALUE!</v>
      </c>
      <c r="H69" s="9" t="str">
        <f>IF(('Your Budget'!C78="Weekly"),(B69*52),IF(('Your Budget'!C78="Fortnightly"),(B69*26),IF(('Your Budget'!C78="Monthly"),(B69*12),IF(('Your Budget'!C78="Quarterly"),(B69*4),IF(('Your Budget'!C78="Annually"),(B69*1),"")))))</f>
        <v/>
      </c>
      <c r="I69" s="11"/>
    </row>
    <row r="70" spans="1:9" ht="15.75" customHeight="1">
      <c r="A70" s="12" t="s">
        <v>135</v>
      </c>
      <c r="B70" s="9" t="e">
        <f>'Your Budget'!#REF!</f>
        <v>#REF!</v>
      </c>
      <c r="C70" s="10" t="s">
        <v>4</v>
      </c>
      <c r="D70" s="10" t="e">
        <f t="shared" si="22"/>
        <v>#VALUE!</v>
      </c>
      <c r="E70" s="10" t="e">
        <f t="shared" si="23"/>
        <v>#VALUE!</v>
      </c>
      <c r="F70" s="10" t="e">
        <f t="shared" si="24"/>
        <v>#VALUE!</v>
      </c>
      <c r="G70" s="10" t="e">
        <f t="shared" si="25"/>
        <v>#VALUE!</v>
      </c>
      <c r="H70" s="9" t="str">
        <f>IF(('Your Budget'!C79="Weekly"),(B70*52),IF(('Your Budget'!C79="Fortnightly"),(B70*26),IF(('Your Budget'!C79="Monthly"),(B70*12),IF(('Your Budget'!C79="Quarterly"),(B70*4),IF(('Your Budget'!C79="Annually"),(B70*1),"")))))</f>
        <v/>
      </c>
      <c r="I70" s="11"/>
    </row>
    <row r="71" spans="1:9" ht="15.75" customHeight="1">
      <c r="A71" s="12" t="s">
        <v>136</v>
      </c>
      <c r="B71" s="13"/>
      <c r="C71" s="13"/>
      <c r="D71" s="13"/>
      <c r="E71" s="13"/>
      <c r="F71" s="13"/>
      <c r="G71" s="13"/>
      <c r="H71" s="9" t="str">
        <f>IF(('Your Budget'!C80="Weekly"),(B71*52),IF(('Your Budget'!C80="Fortnightly"),(B71*26),IF(('Your Budget'!C80="Monthly"),(B71*12),IF(('Your Budget'!C80="Quarterly"),(B71*4),IF(('Your Budget'!C80="Annually"),(B71*1),"")))))</f>
        <v/>
      </c>
      <c r="I71" s="11"/>
    </row>
    <row r="72" spans="1:9" ht="15.75" customHeight="1">
      <c r="A72" s="12" t="s">
        <v>137</v>
      </c>
      <c r="B72" s="13"/>
      <c r="C72" s="13"/>
      <c r="D72" s="13"/>
      <c r="E72" s="13"/>
      <c r="F72" s="13"/>
      <c r="G72" s="13"/>
      <c r="H72" s="9" t="str">
        <f>IF(('Your Budget'!C81="Weekly"),(B72*52),IF(('Your Budget'!C81="Fortnightly"),(B72*26),IF(('Your Budget'!C81="Monthly"),(B72*12),IF(('Your Budget'!C81="Quarterly"),(B72*4),IF(('Your Budget'!C81="Annually"),(B72*1),"")))))</f>
        <v/>
      </c>
      <c r="I72" s="11"/>
    </row>
    <row r="73" spans="1:9" ht="15.75" customHeight="1">
      <c r="A73" s="12" t="s">
        <v>137</v>
      </c>
      <c r="B73" s="13"/>
      <c r="C73" s="13"/>
      <c r="D73" s="13"/>
      <c r="E73" s="13"/>
      <c r="F73" s="13"/>
      <c r="G73" s="13"/>
      <c r="H73" s="9" t="str">
        <f>IF(('Your Budget'!C82="Weekly"),(B73*52),IF(('Your Budget'!C82="Fortnightly"),(B73*26),IF(('Your Budget'!C82="Monthly"),(B73*12),IF(('Your Budget'!C82="Quarterly"),(B73*4),IF(('Your Budget'!C82="Annually"),(B73*1),"")))))</f>
        <v/>
      </c>
      <c r="I73" s="11"/>
    </row>
    <row r="74" spans="1:9" ht="15.75" customHeight="1">
      <c r="A74" s="12" t="s">
        <v>137</v>
      </c>
      <c r="B74" s="13"/>
      <c r="C74" s="13"/>
      <c r="D74" s="13"/>
      <c r="E74" s="13"/>
      <c r="F74" s="13"/>
      <c r="G74" s="13"/>
      <c r="H74" s="9" t="str">
        <f>IF(('Your Budget'!C83="Weekly"),(B74*52),IF(('Your Budget'!C83="Fortnightly"),(B74*26),IF(('Your Budget'!C83="Monthly"),(B74*12),IF(('Your Budget'!C83="Quarterly"),(B74*4),IF(('Your Budget'!C83="Annually"),(B74*1),"")))))</f>
        <v/>
      </c>
      <c r="I74" s="11"/>
    </row>
    <row r="75" spans="1:9" ht="15.75" customHeight="1">
      <c r="A75" s="12" t="s">
        <v>137</v>
      </c>
      <c r="B75" s="13"/>
      <c r="C75" s="13"/>
      <c r="D75" s="13"/>
      <c r="E75" s="13"/>
      <c r="F75" s="13"/>
      <c r="G75" s="13"/>
      <c r="H75" s="9" t="str">
        <f>IF(('Your Budget'!C84="Weekly"),(B75*52),IF(('Your Budget'!C84="Fortnightly"),(B75*26),IF(('Your Budget'!C84="Monthly"),(B75*12),IF(('Your Budget'!C84="Quarterly"),(B75*4),IF(('Your Budget'!C84="Annually"),(B75*1),"")))))</f>
        <v/>
      </c>
      <c r="I75" s="11"/>
    </row>
    <row r="76" spans="1:9" ht="15.75" customHeight="1">
      <c r="A76" s="12" t="s">
        <v>138</v>
      </c>
      <c r="B76" s="13"/>
      <c r="C76" s="13"/>
      <c r="D76" s="13"/>
      <c r="E76" s="13"/>
      <c r="F76" s="13"/>
      <c r="G76" s="13"/>
      <c r="H76" s="9" t="str">
        <f>IF(('Your Budget'!C85="Weekly"),(B76*52),IF(('Your Budget'!C85="Fortnightly"),(B76*26),IF(('Your Budget'!C85="Monthly"),(B76*12),IF(('Your Budget'!C85="Quarterly"),(B76*4),IF(('Your Budget'!C85="Annually"),(B76*1),"")))))</f>
        <v/>
      </c>
      <c r="I76" s="11"/>
    </row>
    <row r="77" spans="1:9" ht="15.75" customHeight="1">
      <c r="A77" s="12" t="s">
        <v>139</v>
      </c>
      <c r="B77" s="13"/>
      <c r="C77" s="13"/>
      <c r="D77" s="13"/>
      <c r="E77" s="13"/>
      <c r="F77" s="13"/>
      <c r="G77" s="13"/>
      <c r="H77" s="9" t="str">
        <f>IF(('Your Budget'!C86="Weekly"),(B77*52),IF(('Your Budget'!C86="Fortnightly"),(B77*26),IF(('Your Budget'!C86="Monthly"),(B77*12),IF(('Your Budget'!C86="Quarterly"),(B77*4),IF(('Your Budget'!C86="Annually"),(B77*1),"")))))</f>
        <v/>
      </c>
      <c r="I77" s="11"/>
    </row>
    <row r="78" spans="1:9" ht="15.75" customHeight="1">
      <c r="A78" s="12" t="s">
        <v>140</v>
      </c>
      <c r="B78" s="13"/>
      <c r="C78" s="13"/>
      <c r="D78" s="13"/>
      <c r="E78" s="13"/>
      <c r="F78" s="13"/>
      <c r="G78" s="13"/>
      <c r="H78" s="9" t="str">
        <f>IF(('Your Budget'!C87="Weekly"),(B78*52),IF(('Your Budget'!C87="Fortnightly"),(B78*26),IF(('Your Budget'!C87="Monthly"),(B78*12),IF(('Your Budget'!C87="Quarterly"),(B78*4),IF(('Your Budget'!C87="Annually"),(B78*1),"")))))</f>
        <v/>
      </c>
      <c r="I78" s="11"/>
    </row>
    <row r="79" spans="1:9" ht="15.75" customHeight="1">
      <c r="A79" s="16" t="s">
        <v>141</v>
      </c>
      <c r="B79" s="13"/>
      <c r="C79" s="13"/>
      <c r="D79" s="15" t="e">
        <f t="shared" ref="D79:H79" si="26">SUM(D63:D70)</f>
        <v>#REF!</v>
      </c>
      <c r="E79" s="15" t="e">
        <f t="shared" si="26"/>
        <v>#REF!</v>
      </c>
      <c r="F79" s="15" t="e">
        <f t="shared" si="26"/>
        <v>#REF!</v>
      </c>
      <c r="G79" s="15" t="e">
        <f t="shared" si="26"/>
        <v>#REF!</v>
      </c>
      <c r="H79" s="15" t="e">
        <f t="shared" si="26"/>
        <v>#REF!</v>
      </c>
      <c r="I79" s="11"/>
    </row>
    <row r="80" spans="1:9" ht="15.75" customHeight="1">
      <c r="A80" s="61" t="s">
        <v>96</v>
      </c>
      <c r="B80" s="62"/>
      <c r="C80" s="62"/>
      <c r="D80" s="63" t="e">
        <f t="shared" ref="D80:H80" si="27">D16</f>
        <v>#REF!</v>
      </c>
      <c r="E80" s="63" t="e">
        <f t="shared" si="27"/>
        <v>#REF!</v>
      </c>
      <c r="F80" s="63" t="e">
        <f t="shared" si="27"/>
        <v>#REF!</v>
      </c>
      <c r="G80" s="63" t="e">
        <f t="shared" si="27"/>
        <v>#REF!</v>
      </c>
      <c r="H80" s="63" t="e">
        <f t="shared" si="27"/>
        <v>#REF!</v>
      </c>
      <c r="I80" s="62"/>
    </row>
    <row r="81" spans="1:9" ht="15.75" customHeight="1">
      <c r="A81" s="61" t="s">
        <v>142</v>
      </c>
      <c r="B81" s="62"/>
      <c r="C81" s="62"/>
      <c r="D81" s="63" t="e">
        <f t="shared" ref="D81:H81" si="28">0-((D30+D61)+D79)</f>
        <v>#REF!</v>
      </c>
      <c r="E81" s="63" t="e">
        <f t="shared" si="28"/>
        <v>#REF!</v>
      </c>
      <c r="F81" s="63" t="e">
        <f t="shared" si="28"/>
        <v>#REF!</v>
      </c>
      <c r="G81" s="63" t="e">
        <f t="shared" si="28"/>
        <v>#REF!</v>
      </c>
      <c r="H81" s="63" t="e">
        <f t="shared" si="28"/>
        <v>#REF!</v>
      </c>
      <c r="I81" s="62"/>
    </row>
    <row r="82" spans="1:9" ht="15.75" customHeight="1">
      <c r="A82" s="64" t="s">
        <v>143</v>
      </c>
      <c r="B82" s="65"/>
      <c r="C82" s="65"/>
      <c r="D82" s="66" t="e">
        <f t="shared" ref="D82:H82" si="29">D80+D81</f>
        <v>#REF!</v>
      </c>
      <c r="E82" s="66" t="e">
        <f t="shared" si="29"/>
        <v>#REF!</v>
      </c>
      <c r="F82" s="66" t="e">
        <f t="shared" si="29"/>
        <v>#REF!</v>
      </c>
      <c r="G82" s="66" t="e">
        <f t="shared" si="29"/>
        <v>#REF!</v>
      </c>
      <c r="H82" s="66" t="e">
        <f t="shared" si="29"/>
        <v>#REF!</v>
      </c>
      <c r="I82" s="65"/>
    </row>
    <row r="83" spans="1:9" ht="15.75" customHeight="1"/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1:I31"/>
    <mergeCell ref="A62:I62"/>
    <mergeCell ref="A1:I1"/>
    <mergeCell ref="A3:I3"/>
    <mergeCell ref="A16:C16"/>
    <mergeCell ref="A17:I17"/>
    <mergeCell ref="A30:C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7.28515625" defaultRowHeight="15" customHeight="1"/>
  <cols>
    <col min="1" max="1" width="38.42578125" customWidth="1"/>
    <col min="2" max="14" width="17.28515625" customWidth="1"/>
  </cols>
  <sheetData>
    <row r="1" spans="1:14" ht="15.75" customHeight="1">
      <c r="A1" s="1"/>
      <c r="B1" s="2" t="s">
        <v>144</v>
      </c>
      <c r="C1" s="2" t="s">
        <v>144</v>
      </c>
      <c r="D1" s="2" t="s">
        <v>144</v>
      </c>
      <c r="E1" s="2" t="s">
        <v>144</v>
      </c>
      <c r="F1" s="2" t="s">
        <v>144</v>
      </c>
      <c r="G1" s="2" t="s">
        <v>144</v>
      </c>
      <c r="H1" s="2" t="s">
        <v>144</v>
      </c>
      <c r="I1" s="2" t="s">
        <v>144</v>
      </c>
      <c r="J1" s="2" t="s">
        <v>144</v>
      </c>
      <c r="K1" s="2" t="s">
        <v>144</v>
      </c>
      <c r="L1" s="2" t="s">
        <v>144</v>
      </c>
      <c r="M1" s="2" t="s">
        <v>144</v>
      </c>
      <c r="N1" s="3"/>
    </row>
    <row r="2" spans="1:14" ht="15.75" customHeight="1">
      <c r="A2" s="4" t="s">
        <v>145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3"/>
    </row>
    <row r="3" spans="1:14" ht="15.75" customHeight="1">
      <c r="A3" s="6" t="s">
        <v>146</v>
      </c>
      <c r="B3" s="5" t="e">
        <f>Working!F6+F7</f>
        <v>#REF!</v>
      </c>
      <c r="C3" s="5" t="e">
        <f t="shared" ref="C3:M3" si="0">B3</f>
        <v>#REF!</v>
      </c>
      <c r="D3" s="5" t="e">
        <f t="shared" si="0"/>
        <v>#REF!</v>
      </c>
      <c r="E3" s="5" t="e">
        <f t="shared" si="0"/>
        <v>#REF!</v>
      </c>
      <c r="F3" s="5" t="e">
        <f t="shared" si="0"/>
        <v>#REF!</v>
      </c>
      <c r="G3" s="5" t="e">
        <f t="shared" si="0"/>
        <v>#REF!</v>
      </c>
      <c r="H3" s="5" t="e">
        <f t="shared" si="0"/>
        <v>#REF!</v>
      </c>
      <c r="I3" s="5" t="e">
        <f t="shared" si="0"/>
        <v>#REF!</v>
      </c>
      <c r="J3" s="5" t="e">
        <f t="shared" si="0"/>
        <v>#REF!</v>
      </c>
      <c r="K3" s="5" t="e">
        <f t="shared" si="0"/>
        <v>#REF!</v>
      </c>
      <c r="L3" s="5" t="e">
        <f t="shared" si="0"/>
        <v>#REF!</v>
      </c>
      <c r="M3" s="5" t="e">
        <f t="shared" si="0"/>
        <v>#REF!</v>
      </c>
      <c r="N3" s="3"/>
    </row>
    <row r="4" spans="1:14" ht="15.75" customHeight="1">
      <c r="A4" s="4" t="s">
        <v>147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3"/>
    </row>
    <row r="5" spans="1:14" ht="15.75" customHeight="1">
      <c r="A5" s="7" t="s">
        <v>148</v>
      </c>
      <c r="B5" s="5">
        <f>Working!F4</f>
        <v>0</v>
      </c>
      <c r="C5" s="5">
        <f t="shared" ref="C5:M5" si="1">B5</f>
        <v>0</v>
      </c>
      <c r="D5" s="5">
        <f t="shared" si="1"/>
        <v>0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3"/>
    </row>
    <row r="6" spans="1:14" ht="15.75" customHeight="1">
      <c r="A6" s="7" t="s">
        <v>149</v>
      </c>
      <c r="B6" s="5" t="e">
        <f>Working!F5</f>
        <v>#REF!</v>
      </c>
      <c r="C6" s="5" t="e">
        <f t="shared" ref="C6:M6" si="2">B6</f>
        <v>#REF!</v>
      </c>
      <c r="D6" s="5" t="e">
        <f t="shared" si="2"/>
        <v>#REF!</v>
      </c>
      <c r="E6" s="5" t="e">
        <f t="shared" si="2"/>
        <v>#REF!</v>
      </c>
      <c r="F6" s="5" t="e">
        <f t="shared" si="2"/>
        <v>#REF!</v>
      </c>
      <c r="G6" s="5" t="e">
        <f t="shared" si="2"/>
        <v>#REF!</v>
      </c>
      <c r="H6" s="5" t="e">
        <f t="shared" si="2"/>
        <v>#REF!</v>
      </c>
      <c r="I6" s="5" t="e">
        <f t="shared" si="2"/>
        <v>#REF!</v>
      </c>
      <c r="J6" s="5" t="e">
        <f t="shared" si="2"/>
        <v>#REF!</v>
      </c>
      <c r="K6" s="5" t="e">
        <f t="shared" si="2"/>
        <v>#REF!</v>
      </c>
      <c r="L6" s="5" t="e">
        <f t="shared" si="2"/>
        <v>#REF!</v>
      </c>
      <c r="M6" s="5" t="e">
        <f t="shared" si="2"/>
        <v>#REF!</v>
      </c>
      <c r="N6" s="3"/>
    </row>
    <row r="7" spans="1:14" ht="15.75" customHeight="1">
      <c r="A7" s="4" t="s">
        <v>150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3"/>
    </row>
    <row r="8" spans="1:14" ht="15.75" customHeight="1">
      <c r="A8" s="6" t="s">
        <v>151</v>
      </c>
      <c r="B8" s="5" t="e">
        <f>Working!F55</f>
        <v>#REF!</v>
      </c>
      <c r="C8" s="5" t="e">
        <f t="shared" ref="C8:M8" si="3">B8</f>
        <v>#REF!</v>
      </c>
      <c r="D8" s="5" t="e">
        <f t="shared" si="3"/>
        <v>#REF!</v>
      </c>
      <c r="E8" s="5" t="e">
        <f t="shared" si="3"/>
        <v>#REF!</v>
      </c>
      <c r="F8" s="5" t="e">
        <f t="shared" si="3"/>
        <v>#REF!</v>
      </c>
      <c r="G8" s="5" t="e">
        <f t="shared" si="3"/>
        <v>#REF!</v>
      </c>
      <c r="H8" s="5" t="e">
        <f t="shared" si="3"/>
        <v>#REF!</v>
      </c>
      <c r="I8" s="5" t="e">
        <f t="shared" si="3"/>
        <v>#REF!</v>
      </c>
      <c r="J8" s="5" t="e">
        <f t="shared" si="3"/>
        <v>#REF!</v>
      </c>
      <c r="K8" s="5" t="e">
        <f t="shared" si="3"/>
        <v>#REF!</v>
      </c>
      <c r="L8" s="5" t="e">
        <f t="shared" si="3"/>
        <v>#REF!</v>
      </c>
      <c r="M8" s="5" t="e">
        <f t="shared" si="3"/>
        <v>#REF!</v>
      </c>
      <c r="N8" s="3"/>
    </row>
    <row r="9" spans="1:14" ht="15.75" customHeight="1">
      <c r="A9" s="4" t="s">
        <v>152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/>
    </row>
    <row r="10" spans="1:14" ht="15.75" customHeight="1">
      <c r="A10" s="4" t="s">
        <v>153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3"/>
    </row>
    <row r="11" spans="1:14" ht="15.75" customHeight="1">
      <c r="A11" s="4" t="s">
        <v>154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"/>
    </row>
    <row r="12" spans="1:14" ht="15.75" customHeight="1">
      <c r="A12" s="7" t="s">
        <v>155</v>
      </c>
      <c r="B12" s="5" t="e">
        <f>Working!F20</f>
        <v>#REF!</v>
      </c>
      <c r="C12" s="5" t="e">
        <f t="shared" ref="C12:M12" si="4">B12</f>
        <v>#REF!</v>
      </c>
      <c r="D12" s="5" t="e">
        <f t="shared" si="4"/>
        <v>#REF!</v>
      </c>
      <c r="E12" s="5" t="e">
        <f t="shared" si="4"/>
        <v>#REF!</v>
      </c>
      <c r="F12" s="5" t="e">
        <f t="shared" si="4"/>
        <v>#REF!</v>
      </c>
      <c r="G12" s="5" t="e">
        <f t="shared" si="4"/>
        <v>#REF!</v>
      </c>
      <c r="H12" s="5" t="e">
        <f t="shared" si="4"/>
        <v>#REF!</v>
      </c>
      <c r="I12" s="5" t="e">
        <f t="shared" si="4"/>
        <v>#REF!</v>
      </c>
      <c r="J12" s="5" t="e">
        <f t="shared" si="4"/>
        <v>#REF!</v>
      </c>
      <c r="K12" s="5" t="e">
        <f t="shared" si="4"/>
        <v>#REF!</v>
      </c>
      <c r="L12" s="5" t="e">
        <f t="shared" si="4"/>
        <v>#REF!</v>
      </c>
      <c r="M12" s="5" t="e">
        <f t="shared" si="4"/>
        <v>#REF!</v>
      </c>
      <c r="N12" s="3"/>
    </row>
    <row r="13" spans="1:14" ht="15.75" customHeight="1">
      <c r="A13" s="4" t="s">
        <v>156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3"/>
    </row>
    <row r="14" spans="1:14" ht="15.75" customHeight="1">
      <c r="A14" s="7" t="s">
        <v>157</v>
      </c>
      <c r="B14" s="5">
        <f>Working!F35</f>
        <v>0</v>
      </c>
      <c r="C14" s="5">
        <f t="shared" ref="C14:M14" si="5">B14</f>
        <v>0</v>
      </c>
      <c r="D14" s="5">
        <f t="shared" si="5"/>
        <v>0</v>
      </c>
      <c r="E14" s="5">
        <f t="shared" si="5"/>
        <v>0</v>
      </c>
      <c r="F14" s="5">
        <f t="shared" si="5"/>
        <v>0</v>
      </c>
      <c r="G14" s="5">
        <f t="shared" si="5"/>
        <v>0</v>
      </c>
      <c r="H14" s="5">
        <f t="shared" si="5"/>
        <v>0</v>
      </c>
      <c r="I14" s="5">
        <f t="shared" si="5"/>
        <v>0</v>
      </c>
      <c r="J14" s="5">
        <f t="shared" si="5"/>
        <v>0</v>
      </c>
      <c r="K14" s="5">
        <f t="shared" si="5"/>
        <v>0</v>
      </c>
      <c r="L14" s="5">
        <f t="shared" si="5"/>
        <v>0</v>
      </c>
      <c r="M14" s="5">
        <f t="shared" si="5"/>
        <v>0</v>
      </c>
      <c r="N14" s="3"/>
    </row>
    <row r="15" spans="1:14" ht="15.75" customHeight="1">
      <c r="A15" s="7" t="s">
        <v>158</v>
      </c>
      <c r="B15" s="5">
        <f>Working!F22</f>
        <v>0</v>
      </c>
      <c r="C15" s="5">
        <f t="shared" ref="C15:M15" si="6">B15</f>
        <v>0</v>
      </c>
      <c r="D15" s="5">
        <f t="shared" si="6"/>
        <v>0</v>
      </c>
      <c r="E15" s="5">
        <f t="shared" si="6"/>
        <v>0</v>
      </c>
      <c r="F15" s="5">
        <f t="shared" si="6"/>
        <v>0</v>
      </c>
      <c r="G15" s="5">
        <f t="shared" si="6"/>
        <v>0</v>
      </c>
      <c r="H15" s="5">
        <f t="shared" si="6"/>
        <v>0</v>
      </c>
      <c r="I15" s="5">
        <f t="shared" si="6"/>
        <v>0</v>
      </c>
      <c r="J15" s="5">
        <f t="shared" si="6"/>
        <v>0</v>
      </c>
      <c r="K15" s="5">
        <f t="shared" si="6"/>
        <v>0</v>
      </c>
      <c r="L15" s="5">
        <f t="shared" si="6"/>
        <v>0</v>
      </c>
      <c r="M15" s="5">
        <f t="shared" si="6"/>
        <v>0</v>
      </c>
      <c r="N15" s="3"/>
    </row>
    <row r="16" spans="1:14" ht="15.75" customHeight="1">
      <c r="A16" s="7" t="s">
        <v>159</v>
      </c>
      <c r="B16" s="5" t="e">
        <f>Working!F46</f>
        <v>#REF!</v>
      </c>
      <c r="C16" s="5" t="e">
        <f t="shared" ref="C16:M16" si="7">B16</f>
        <v>#REF!</v>
      </c>
      <c r="D16" s="5" t="e">
        <f t="shared" si="7"/>
        <v>#REF!</v>
      </c>
      <c r="E16" s="5" t="e">
        <f t="shared" si="7"/>
        <v>#REF!</v>
      </c>
      <c r="F16" s="5" t="e">
        <f t="shared" si="7"/>
        <v>#REF!</v>
      </c>
      <c r="G16" s="5" t="e">
        <f t="shared" si="7"/>
        <v>#REF!</v>
      </c>
      <c r="H16" s="5" t="e">
        <f t="shared" si="7"/>
        <v>#REF!</v>
      </c>
      <c r="I16" s="5" t="e">
        <f t="shared" si="7"/>
        <v>#REF!</v>
      </c>
      <c r="J16" s="5" t="e">
        <f t="shared" si="7"/>
        <v>#REF!</v>
      </c>
      <c r="K16" s="5" t="e">
        <f t="shared" si="7"/>
        <v>#REF!</v>
      </c>
      <c r="L16" s="5" t="e">
        <f t="shared" si="7"/>
        <v>#REF!</v>
      </c>
      <c r="M16" s="5" t="e">
        <f t="shared" si="7"/>
        <v>#REF!</v>
      </c>
      <c r="N16" s="3"/>
    </row>
    <row r="17" spans="1:14" ht="15.75" customHeight="1">
      <c r="A17" s="4" t="s">
        <v>160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3"/>
    </row>
    <row r="18" spans="1:14" ht="15.75" customHeight="1">
      <c r="A18" s="6" t="s">
        <v>161</v>
      </c>
      <c r="B18" s="5" t="e">
        <f>Working!F60</f>
        <v>#REF!</v>
      </c>
      <c r="C18" s="5" t="e">
        <f t="shared" ref="C18:M18" si="8">B18</f>
        <v>#REF!</v>
      </c>
      <c r="D18" s="5" t="e">
        <f t="shared" si="8"/>
        <v>#REF!</v>
      </c>
      <c r="E18" s="5" t="e">
        <f t="shared" si="8"/>
        <v>#REF!</v>
      </c>
      <c r="F18" s="5" t="e">
        <f t="shared" si="8"/>
        <v>#REF!</v>
      </c>
      <c r="G18" s="5" t="e">
        <f t="shared" si="8"/>
        <v>#REF!</v>
      </c>
      <c r="H18" s="5" t="e">
        <f t="shared" si="8"/>
        <v>#REF!</v>
      </c>
      <c r="I18" s="5" t="e">
        <f t="shared" si="8"/>
        <v>#REF!</v>
      </c>
      <c r="J18" s="5" t="e">
        <f t="shared" si="8"/>
        <v>#REF!</v>
      </c>
      <c r="K18" s="5" t="e">
        <f t="shared" si="8"/>
        <v>#REF!</v>
      </c>
      <c r="L18" s="5" t="e">
        <f t="shared" si="8"/>
        <v>#REF!</v>
      </c>
      <c r="M18" s="5" t="e">
        <f t="shared" si="8"/>
        <v>#REF!</v>
      </c>
      <c r="N18" s="3"/>
    </row>
    <row r="19" spans="1:14" ht="15.75" customHeight="1">
      <c r="A19" s="6" t="s">
        <v>162</v>
      </c>
      <c r="B19" s="5" t="e">
        <f>Working!F21</f>
        <v>#REF!</v>
      </c>
      <c r="C19" s="5" t="e">
        <f t="shared" ref="C19:M19" si="9">B19</f>
        <v>#REF!</v>
      </c>
      <c r="D19" s="5" t="e">
        <f t="shared" si="9"/>
        <v>#REF!</v>
      </c>
      <c r="E19" s="5" t="e">
        <f t="shared" si="9"/>
        <v>#REF!</v>
      </c>
      <c r="F19" s="5" t="e">
        <f t="shared" si="9"/>
        <v>#REF!</v>
      </c>
      <c r="G19" s="5" t="e">
        <f t="shared" si="9"/>
        <v>#REF!</v>
      </c>
      <c r="H19" s="5" t="e">
        <f t="shared" si="9"/>
        <v>#REF!</v>
      </c>
      <c r="I19" s="5" t="e">
        <f t="shared" si="9"/>
        <v>#REF!</v>
      </c>
      <c r="J19" s="5" t="e">
        <f t="shared" si="9"/>
        <v>#REF!</v>
      </c>
      <c r="K19" s="5" t="e">
        <f t="shared" si="9"/>
        <v>#REF!</v>
      </c>
      <c r="L19" s="5" t="e">
        <f t="shared" si="9"/>
        <v>#REF!</v>
      </c>
      <c r="M19" s="5" t="e">
        <f t="shared" si="9"/>
        <v>#REF!</v>
      </c>
      <c r="N19" s="3"/>
    </row>
    <row r="20" spans="1:14" ht="15.75" customHeight="1">
      <c r="A20" s="7" t="s">
        <v>163</v>
      </c>
      <c r="B20" s="5" t="e">
        <f>Working!F19</f>
        <v>#REF!</v>
      </c>
      <c r="C20" s="5" t="e">
        <f t="shared" ref="C20:M20" si="10">B20</f>
        <v>#REF!</v>
      </c>
      <c r="D20" s="5" t="e">
        <f t="shared" si="10"/>
        <v>#REF!</v>
      </c>
      <c r="E20" s="5" t="e">
        <f t="shared" si="10"/>
        <v>#REF!</v>
      </c>
      <c r="F20" s="5" t="e">
        <f t="shared" si="10"/>
        <v>#REF!</v>
      </c>
      <c r="G20" s="5" t="e">
        <f t="shared" si="10"/>
        <v>#REF!</v>
      </c>
      <c r="H20" s="5" t="e">
        <f t="shared" si="10"/>
        <v>#REF!</v>
      </c>
      <c r="I20" s="5" t="e">
        <f t="shared" si="10"/>
        <v>#REF!</v>
      </c>
      <c r="J20" s="5" t="e">
        <f t="shared" si="10"/>
        <v>#REF!</v>
      </c>
      <c r="K20" s="5" t="e">
        <f t="shared" si="10"/>
        <v>#REF!</v>
      </c>
      <c r="L20" s="5" t="e">
        <f t="shared" si="10"/>
        <v>#REF!</v>
      </c>
      <c r="M20" s="5" t="e">
        <f t="shared" si="10"/>
        <v>#REF!</v>
      </c>
      <c r="N20" s="3"/>
    </row>
    <row r="21" spans="1:14" ht="15.75" customHeight="1">
      <c r="A21" s="6" t="s">
        <v>164</v>
      </c>
      <c r="B21" s="5" t="e">
        <f>Working!F59</f>
        <v>#REF!</v>
      </c>
      <c r="C21" s="5" t="e">
        <f t="shared" ref="C21:M21" si="11">B21</f>
        <v>#REF!</v>
      </c>
      <c r="D21" s="5" t="e">
        <f t="shared" si="11"/>
        <v>#REF!</v>
      </c>
      <c r="E21" s="5" t="e">
        <f t="shared" si="11"/>
        <v>#REF!</v>
      </c>
      <c r="F21" s="5" t="e">
        <f t="shared" si="11"/>
        <v>#REF!</v>
      </c>
      <c r="G21" s="5" t="e">
        <f t="shared" si="11"/>
        <v>#REF!</v>
      </c>
      <c r="H21" s="5" t="e">
        <f t="shared" si="11"/>
        <v>#REF!</v>
      </c>
      <c r="I21" s="5" t="e">
        <f t="shared" si="11"/>
        <v>#REF!</v>
      </c>
      <c r="J21" s="5" t="e">
        <f t="shared" si="11"/>
        <v>#REF!</v>
      </c>
      <c r="K21" s="5" t="e">
        <f t="shared" si="11"/>
        <v>#REF!</v>
      </c>
      <c r="L21" s="5" t="e">
        <f t="shared" si="11"/>
        <v>#REF!</v>
      </c>
      <c r="M21" s="5" t="e">
        <f t="shared" si="11"/>
        <v>#REF!</v>
      </c>
      <c r="N21" s="3"/>
    </row>
    <row r="22" spans="1:14" ht="15.75" customHeight="1">
      <c r="A22" s="7" t="s">
        <v>165</v>
      </c>
      <c r="B22" s="5">
        <f>Working!F37+F27</f>
        <v>0</v>
      </c>
      <c r="C22" s="5">
        <f t="shared" ref="C22:M22" si="12">B22</f>
        <v>0</v>
      </c>
      <c r="D22" s="5">
        <f t="shared" si="12"/>
        <v>0</v>
      </c>
      <c r="E22" s="5">
        <f t="shared" si="12"/>
        <v>0</v>
      </c>
      <c r="F22" s="5">
        <f t="shared" si="12"/>
        <v>0</v>
      </c>
      <c r="G22" s="5">
        <f t="shared" si="12"/>
        <v>0</v>
      </c>
      <c r="H22" s="5">
        <f t="shared" si="12"/>
        <v>0</v>
      </c>
      <c r="I22" s="5">
        <f t="shared" si="12"/>
        <v>0</v>
      </c>
      <c r="J22" s="5">
        <f t="shared" si="12"/>
        <v>0</v>
      </c>
      <c r="K22" s="5">
        <f t="shared" si="12"/>
        <v>0</v>
      </c>
      <c r="L22" s="5">
        <f t="shared" si="12"/>
        <v>0</v>
      </c>
      <c r="M22" s="5">
        <f t="shared" si="12"/>
        <v>0</v>
      </c>
      <c r="N22" s="3"/>
    </row>
    <row r="23" spans="1:14" ht="15.75" customHeight="1">
      <c r="A23" s="4" t="s">
        <v>166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3"/>
    </row>
    <row r="24" spans="1:14" ht="15.75" customHeight="1">
      <c r="A24" s="6" t="s">
        <v>167</v>
      </c>
      <c r="B24" s="5">
        <f>Working!F18</f>
        <v>0</v>
      </c>
      <c r="C24" s="5">
        <f t="shared" ref="C24:M24" si="13">B24</f>
        <v>0</v>
      </c>
      <c r="D24" s="5">
        <f t="shared" si="13"/>
        <v>0</v>
      </c>
      <c r="E24" s="5">
        <f t="shared" si="13"/>
        <v>0</v>
      </c>
      <c r="F24" s="5">
        <f t="shared" si="13"/>
        <v>0</v>
      </c>
      <c r="G24" s="5">
        <f t="shared" si="13"/>
        <v>0</v>
      </c>
      <c r="H24" s="5">
        <f t="shared" si="13"/>
        <v>0</v>
      </c>
      <c r="I24" s="5">
        <f t="shared" si="13"/>
        <v>0</v>
      </c>
      <c r="J24" s="5">
        <f t="shared" si="13"/>
        <v>0</v>
      </c>
      <c r="K24" s="5">
        <f t="shared" si="13"/>
        <v>0</v>
      </c>
      <c r="L24" s="5">
        <f t="shared" si="13"/>
        <v>0</v>
      </c>
      <c r="M24" s="5">
        <f t="shared" si="13"/>
        <v>0</v>
      </c>
      <c r="N24" s="3"/>
    </row>
    <row r="25" spans="1:14" ht="15.75" customHeight="1">
      <c r="A25" s="6" t="s">
        <v>168</v>
      </c>
      <c r="B25" s="5">
        <f>Working!F43</f>
        <v>0</v>
      </c>
      <c r="C25" s="5">
        <f t="shared" ref="C25:M25" si="14">B25</f>
        <v>0</v>
      </c>
      <c r="D25" s="5">
        <f t="shared" si="14"/>
        <v>0</v>
      </c>
      <c r="E25" s="5">
        <f t="shared" si="14"/>
        <v>0</v>
      </c>
      <c r="F25" s="5">
        <f t="shared" si="14"/>
        <v>0</v>
      </c>
      <c r="G25" s="5">
        <f t="shared" si="14"/>
        <v>0</v>
      </c>
      <c r="H25" s="5">
        <f t="shared" si="14"/>
        <v>0</v>
      </c>
      <c r="I25" s="5">
        <f t="shared" si="14"/>
        <v>0</v>
      </c>
      <c r="J25" s="5">
        <f t="shared" si="14"/>
        <v>0</v>
      </c>
      <c r="K25" s="5">
        <f t="shared" si="14"/>
        <v>0</v>
      </c>
      <c r="L25" s="5">
        <f t="shared" si="14"/>
        <v>0</v>
      </c>
      <c r="M25" s="5">
        <f t="shared" si="14"/>
        <v>0</v>
      </c>
      <c r="N25" s="3"/>
    </row>
    <row r="26" spans="1:14" ht="15.75" customHeight="1">
      <c r="A26" s="6" t="s">
        <v>169</v>
      </c>
      <c r="B26" s="5" t="e">
        <f>Working!F25</f>
        <v>#REF!</v>
      </c>
      <c r="C26" s="5" t="e">
        <f t="shared" ref="C26:M26" si="15">B26</f>
        <v>#REF!</v>
      </c>
      <c r="D26" s="5" t="e">
        <f t="shared" si="15"/>
        <v>#REF!</v>
      </c>
      <c r="E26" s="5" t="e">
        <f t="shared" si="15"/>
        <v>#REF!</v>
      </c>
      <c r="F26" s="5" t="e">
        <f t="shared" si="15"/>
        <v>#REF!</v>
      </c>
      <c r="G26" s="5" t="e">
        <f t="shared" si="15"/>
        <v>#REF!</v>
      </c>
      <c r="H26" s="5" t="e">
        <f t="shared" si="15"/>
        <v>#REF!</v>
      </c>
      <c r="I26" s="5" t="e">
        <f t="shared" si="15"/>
        <v>#REF!</v>
      </c>
      <c r="J26" s="5" t="e">
        <f t="shared" si="15"/>
        <v>#REF!</v>
      </c>
      <c r="K26" s="5" t="e">
        <f t="shared" si="15"/>
        <v>#REF!</v>
      </c>
      <c r="L26" s="5" t="e">
        <f t="shared" si="15"/>
        <v>#REF!</v>
      </c>
      <c r="M26" s="5" t="e">
        <f t="shared" si="15"/>
        <v>#REF!</v>
      </c>
      <c r="N26" s="3"/>
    </row>
    <row r="27" spans="1:14" ht="15.75" customHeight="1">
      <c r="A27" s="4" t="s">
        <v>170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3"/>
    </row>
    <row r="28" spans="1:14" ht="15.75" customHeight="1">
      <c r="A28" s="7" t="s">
        <v>171</v>
      </c>
      <c r="B28" s="5" t="e">
        <f>Working!F48+F38</f>
        <v>#REF!</v>
      </c>
      <c r="C28" s="5" t="e">
        <f t="shared" ref="C28:M28" si="16">B28</f>
        <v>#REF!</v>
      </c>
      <c r="D28" s="5" t="e">
        <f t="shared" si="16"/>
        <v>#REF!</v>
      </c>
      <c r="E28" s="5" t="e">
        <f t="shared" si="16"/>
        <v>#REF!</v>
      </c>
      <c r="F28" s="5" t="e">
        <f t="shared" si="16"/>
        <v>#REF!</v>
      </c>
      <c r="G28" s="5" t="e">
        <f t="shared" si="16"/>
        <v>#REF!</v>
      </c>
      <c r="H28" s="5" t="e">
        <f t="shared" si="16"/>
        <v>#REF!</v>
      </c>
      <c r="I28" s="5" t="e">
        <f t="shared" si="16"/>
        <v>#REF!</v>
      </c>
      <c r="J28" s="5" t="e">
        <f t="shared" si="16"/>
        <v>#REF!</v>
      </c>
      <c r="K28" s="5" t="e">
        <f t="shared" si="16"/>
        <v>#REF!</v>
      </c>
      <c r="L28" s="5" t="e">
        <f t="shared" si="16"/>
        <v>#REF!</v>
      </c>
      <c r="M28" s="5" t="e">
        <f t="shared" si="16"/>
        <v>#REF!</v>
      </c>
      <c r="N28" s="3"/>
    </row>
    <row r="29" spans="1:14" ht="15.75" customHeight="1">
      <c r="A29" s="7" t="s">
        <v>172</v>
      </c>
      <c r="B29" s="5" t="e">
        <f>Working!F50</f>
        <v>#REF!</v>
      </c>
      <c r="C29" s="5" t="e">
        <f t="shared" ref="C29:M29" si="17">B29</f>
        <v>#REF!</v>
      </c>
      <c r="D29" s="5" t="e">
        <f t="shared" si="17"/>
        <v>#REF!</v>
      </c>
      <c r="E29" s="5" t="e">
        <f t="shared" si="17"/>
        <v>#REF!</v>
      </c>
      <c r="F29" s="5" t="e">
        <f t="shared" si="17"/>
        <v>#REF!</v>
      </c>
      <c r="G29" s="5" t="e">
        <f t="shared" si="17"/>
        <v>#REF!</v>
      </c>
      <c r="H29" s="5" t="e">
        <f t="shared" si="17"/>
        <v>#REF!</v>
      </c>
      <c r="I29" s="5" t="e">
        <f t="shared" si="17"/>
        <v>#REF!</v>
      </c>
      <c r="J29" s="5" t="e">
        <f t="shared" si="17"/>
        <v>#REF!</v>
      </c>
      <c r="K29" s="5" t="e">
        <f t="shared" si="17"/>
        <v>#REF!</v>
      </c>
      <c r="L29" s="5" t="e">
        <f t="shared" si="17"/>
        <v>#REF!</v>
      </c>
      <c r="M29" s="5" t="e">
        <f t="shared" si="17"/>
        <v>#REF!</v>
      </c>
      <c r="N29" s="3"/>
    </row>
    <row r="30" spans="1:14" ht="15.75" customHeight="1">
      <c r="A30" s="7" t="s">
        <v>173</v>
      </c>
      <c r="B30" s="5">
        <f>Working!F32</f>
        <v>0</v>
      </c>
      <c r="C30" s="5">
        <f t="shared" ref="C30:M30" si="18">B30</f>
        <v>0</v>
      </c>
      <c r="D30" s="5">
        <f t="shared" si="18"/>
        <v>0</v>
      </c>
      <c r="E30" s="5">
        <f t="shared" si="18"/>
        <v>0</v>
      </c>
      <c r="F30" s="5">
        <f t="shared" si="18"/>
        <v>0</v>
      </c>
      <c r="G30" s="5">
        <f t="shared" si="18"/>
        <v>0</v>
      </c>
      <c r="H30" s="5">
        <f t="shared" si="18"/>
        <v>0</v>
      </c>
      <c r="I30" s="5">
        <f t="shared" si="18"/>
        <v>0</v>
      </c>
      <c r="J30" s="5">
        <f t="shared" si="18"/>
        <v>0</v>
      </c>
      <c r="K30" s="5">
        <f t="shared" si="18"/>
        <v>0</v>
      </c>
      <c r="L30" s="5">
        <f t="shared" si="18"/>
        <v>0</v>
      </c>
      <c r="M30" s="5">
        <f t="shared" si="18"/>
        <v>0</v>
      </c>
      <c r="N30" s="3"/>
    </row>
    <row r="31" spans="1:14" ht="15.75" customHeight="1">
      <c r="A31" s="6" t="s">
        <v>174</v>
      </c>
      <c r="B31" s="5">
        <f>Working!F42</f>
        <v>0</v>
      </c>
      <c r="C31" s="5">
        <f t="shared" ref="C31:M31" si="19">B31</f>
        <v>0</v>
      </c>
      <c r="D31" s="5">
        <f t="shared" si="19"/>
        <v>0</v>
      </c>
      <c r="E31" s="5">
        <f t="shared" si="19"/>
        <v>0</v>
      </c>
      <c r="F31" s="5">
        <f t="shared" si="19"/>
        <v>0</v>
      </c>
      <c r="G31" s="5">
        <f t="shared" si="19"/>
        <v>0</v>
      </c>
      <c r="H31" s="5">
        <f t="shared" si="19"/>
        <v>0</v>
      </c>
      <c r="I31" s="5">
        <f t="shared" si="19"/>
        <v>0</v>
      </c>
      <c r="J31" s="5">
        <f t="shared" si="19"/>
        <v>0</v>
      </c>
      <c r="K31" s="5">
        <f t="shared" si="19"/>
        <v>0</v>
      </c>
      <c r="L31" s="5">
        <f t="shared" si="19"/>
        <v>0</v>
      </c>
      <c r="M31" s="5">
        <f t="shared" si="19"/>
        <v>0</v>
      </c>
      <c r="N31" s="3"/>
    </row>
    <row r="32" spans="1:14" ht="15.75" customHeight="1">
      <c r="A32" s="6" t="s">
        <v>175</v>
      </c>
      <c r="B32" s="5">
        <f>Working!F41+Working!F45</f>
        <v>0</v>
      </c>
      <c r="C32" s="5">
        <f t="shared" ref="C32:M32" si="20">B32</f>
        <v>0</v>
      </c>
      <c r="D32" s="5">
        <f t="shared" si="20"/>
        <v>0</v>
      </c>
      <c r="E32" s="5">
        <f t="shared" si="20"/>
        <v>0</v>
      </c>
      <c r="F32" s="5">
        <f t="shared" si="20"/>
        <v>0</v>
      </c>
      <c r="G32" s="5">
        <f t="shared" si="20"/>
        <v>0</v>
      </c>
      <c r="H32" s="5">
        <f t="shared" si="20"/>
        <v>0</v>
      </c>
      <c r="I32" s="5">
        <f t="shared" si="20"/>
        <v>0</v>
      </c>
      <c r="J32" s="5">
        <f t="shared" si="20"/>
        <v>0</v>
      </c>
      <c r="K32" s="5">
        <f t="shared" si="20"/>
        <v>0</v>
      </c>
      <c r="L32" s="5">
        <f t="shared" si="20"/>
        <v>0</v>
      </c>
      <c r="M32" s="5">
        <f t="shared" si="20"/>
        <v>0</v>
      </c>
      <c r="N32" s="3"/>
    </row>
    <row r="33" spans="1:14" ht="15.75" customHeight="1">
      <c r="A33" s="6" t="s">
        <v>176</v>
      </c>
      <c r="B33" s="5" t="e">
        <f>Working!F29</f>
        <v>#REF!</v>
      </c>
      <c r="C33" s="5" t="e">
        <f t="shared" ref="C33:M33" si="21">B33</f>
        <v>#REF!</v>
      </c>
      <c r="D33" s="5" t="e">
        <f t="shared" si="21"/>
        <v>#REF!</v>
      </c>
      <c r="E33" s="5" t="e">
        <f t="shared" si="21"/>
        <v>#REF!</v>
      </c>
      <c r="F33" s="5" t="e">
        <f t="shared" si="21"/>
        <v>#REF!</v>
      </c>
      <c r="G33" s="5" t="e">
        <f t="shared" si="21"/>
        <v>#REF!</v>
      </c>
      <c r="H33" s="5" t="e">
        <f t="shared" si="21"/>
        <v>#REF!</v>
      </c>
      <c r="I33" s="5" t="e">
        <f t="shared" si="21"/>
        <v>#REF!</v>
      </c>
      <c r="J33" s="5" t="e">
        <f t="shared" si="21"/>
        <v>#REF!</v>
      </c>
      <c r="K33" s="5" t="e">
        <f t="shared" si="21"/>
        <v>#REF!</v>
      </c>
      <c r="L33" s="5" t="e">
        <f t="shared" si="21"/>
        <v>#REF!</v>
      </c>
      <c r="M33" s="5" t="e">
        <f t="shared" si="21"/>
        <v>#REF!</v>
      </c>
      <c r="N33" s="3"/>
    </row>
    <row r="34" spans="1:14" ht="15.75" customHeight="1">
      <c r="A34" s="4" t="s">
        <v>177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"/>
    </row>
    <row r="35" spans="1:14" ht="15.75" customHeight="1">
      <c r="A35" s="6" t="s">
        <v>178</v>
      </c>
      <c r="B35" s="5" t="e">
        <f>Working!F50+F40+F41+F42+F43</f>
        <v>#REF!</v>
      </c>
      <c r="C35" s="5" t="e">
        <f t="shared" ref="C35:M35" si="22">B35</f>
        <v>#REF!</v>
      </c>
      <c r="D35" s="5" t="e">
        <f t="shared" si="22"/>
        <v>#REF!</v>
      </c>
      <c r="E35" s="5" t="e">
        <f t="shared" si="22"/>
        <v>#REF!</v>
      </c>
      <c r="F35" s="5" t="e">
        <f t="shared" si="22"/>
        <v>#REF!</v>
      </c>
      <c r="G35" s="5" t="e">
        <f t="shared" si="22"/>
        <v>#REF!</v>
      </c>
      <c r="H35" s="5" t="e">
        <f t="shared" si="22"/>
        <v>#REF!</v>
      </c>
      <c r="I35" s="5" t="e">
        <f t="shared" si="22"/>
        <v>#REF!</v>
      </c>
      <c r="J35" s="5" t="e">
        <f t="shared" si="22"/>
        <v>#REF!</v>
      </c>
      <c r="K35" s="5" t="e">
        <f t="shared" si="22"/>
        <v>#REF!</v>
      </c>
      <c r="L35" s="5" t="e">
        <f t="shared" si="22"/>
        <v>#REF!</v>
      </c>
      <c r="M35" s="5" t="e">
        <f t="shared" si="22"/>
        <v>#REF!</v>
      </c>
      <c r="N35" s="3"/>
    </row>
    <row r="36" spans="1:14" ht="15.75" customHeight="1">
      <c r="A36" s="6" t="s">
        <v>179</v>
      </c>
      <c r="B36" s="5" t="e">
        <f>Working!F30</f>
        <v>#REF!</v>
      </c>
      <c r="C36" s="5" t="e">
        <f t="shared" ref="C36:M36" si="23">B36</f>
        <v>#REF!</v>
      </c>
      <c r="D36" s="5" t="e">
        <f t="shared" si="23"/>
        <v>#REF!</v>
      </c>
      <c r="E36" s="5" t="e">
        <f t="shared" si="23"/>
        <v>#REF!</v>
      </c>
      <c r="F36" s="5" t="e">
        <f t="shared" si="23"/>
        <v>#REF!</v>
      </c>
      <c r="G36" s="5" t="e">
        <f t="shared" si="23"/>
        <v>#REF!</v>
      </c>
      <c r="H36" s="5" t="e">
        <f t="shared" si="23"/>
        <v>#REF!</v>
      </c>
      <c r="I36" s="5" t="e">
        <f t="shared" si="23"/>
        <v>#REF!</v>
      </c>
      <c r="J36" s="5" t="e">
        <f t="shared" si="23"/>
        <v>#REF!</v>
      </c>
      <c r="K36" s="5" t="e">
        <f t="shared" si="23"/>
        <v>#REF!</v>
      </c>
      <c r="L36" s="5" t="e">
        <f t="shared" si="23"/>
        <v>#REF!</v>
      </c>
      <c r="M36" s="5" t="e">
        <f t="shared" si="23"/>
        <v>#REF!</v>
      </c>
      <c r="N36" s="3"/>
    </row>
    <row r="37" spans="1:14" ht="15.75" customHeight="1">
      <c r="A37" s="6" t="s">
        <v>180</v>
      </c>
      <c r="B37" s="5" t="e">
        <f>Working!F26</f>
        <v>#VALUE!</v>
      </c>
      <c r="C37" s="5" t="e">
        <f t="shared" ref="C37:M37" si="24">B37</f>
        <v>#VALUE!</v>
      </c>
      <c r="D37" s="5" t="e">
        <f t="shared" si="24"/>
        <v>#VALUE!</v>
      </c>
      <c r="E37" s="5" t="e">
        <f t="shared" si="24"/>
        <v>#VALUE!</v>
      </c>
      <c r="F37" s="5" t="e">
        <f t="shared" si="24"/>
        <v>#VALUE!</v>
      </c>
      <c r="G37" s="5" t="e">
        <f t="shared" si="24"/>
        <v>#VALUE!</v>
      </c>
      <c r="H37" s="5" t="e">
        <f t="shared" si="24"/>
        <v>#VALUE!</v>
      </c>
      <c r="I37" s="5" t="e">
        <f t="shared" si="24"/>
        <v>#VALUE!</v>
      </c>
      <c r="J37" s="5" t="e">
        <f t="shared" si="24"/>
        <v>#VALUE!</v>
      </c>
      <c r="K37" s="5" t="e">
        <f t="shared" si="24"/>
        <v>#VALUE!</v>
      </c>
      <c r="L37" s="5" t="e">
        <f t="shared" si="24"/>
        <v>#VALUE!</v>
      </c>
      <c r="M37" s="5" t="e">
        <f t="shared" si="24"/>
        <v>#VALUE!</v>
      </c>
      <c r="N37" s="3"/>
    </row>
    <row r="38" spans="1:14" ht="15.75" customHeight="1">
      <c r="A38" s="7" t="s">
        <v>181</v>
      </c>
      <c r="B38" s="5" t="e">
        <f>Working!F28</f>
        <v>#REF!</v>
      </c>
      <c r="C38" s="5" t="e">
        <f t="shared" ref="C38:M38" si="25">B38</f>
        <v>#REF!</v>
      </c>
      <c r="D38" s="5" t="e">
        <f t="shared" si="25"/>
        <v>#REF!</v>
      </c>
      <c r="E38" s="5" t="e">
        <f t="shared" si="25"/>
        <v>#REF!</v>
      </c>
      <c r="F38" s="5" t="e">
        <f t="shared" si="25"/>
        <v>#REF!</v>
      </c>
      <c r="G38" s="5" t="e">
        <f t="shared" si="25"/>
        <v>#REF!</v>
      </c>
      <c r="H38" s="5" t="e">
        <f t="shared" si="25"/>
        <v>#REF!</v>
      </c>
      <c r="I38" s="5" t="e">
        <f t="shared" si="25"/>
        <v>#REF!</v>
      </c>
      <c r="J38" s="5" t="e">
        <f t="shared" si="25"/>
        <v>#REF!</v>
      </c>
      <c r="K38" s="5" t="e">
        <f t="shared" si="25"/>
        <v>#REF!</v>
      </c>
      <c r="L38" s="5" t="e">
        <f t="shared" si="25"/>
        <v>#REF!</v>
      </c>
      <c r="M38" s="5" t="e">
        <f t="shared" si="25"/>
        <v>#REF!</v>
      </c>
      <c r="N38" s="3"/>
    </row>
    <row r="39" spans="1:14" ht="15.75" customHeight="1">
      <c r="A39" s="4" t="s">
        <v>182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"/>
    </row>
    <row r="40" spans="1:14" ht="15.75" customHeight="1">
      <c r="A40" s="6" t="s">
        <v>183</v>
      </c>
      <c r="B40" s="5" t="e">
        <f>Working!F57</f>
        <v>#VALUE!</v>
      </c>
      <c r="C40" s="5" t="e">
        <f t="shared" ref="C40:M40" si="26">B40</f>
        <v>#VALUE!</v>
      </c>
      <c r="D40" s="5" t="e">
        <f t="shared" si="26"/>
        <v>#VALUE!</v>
      </c>
      <c r="E40" s="5" t="e">
        <f t="shared" si="26"/>
        <v>#VALUE!</v>
      </c>
      <c r="F40" s="5" t="e">
        <f t="shared" si="26"/>
        <v>#VALUE!</v>
      </c>
      <c r="G40" s="5" t="e">
        <f t="shared" si="26"/>
        <v>#VALUE!</v>
      </c>
      <c r="H40" s="5" t="e">
        <f t="shared" si="26"/>
        <v>#VALUE!</v>
      </c>
      <c r="I40" s="5" t="e">
        <f t="shared" si="26"/>
        <v>#VALUE!</v>
      </c>
      <c r="J40" s="5" t="e">
        <f t="shared" si="26"/>
        <v>#VALUE!</v>
      </c>
      <c r="K40" s="5" t="e">
        <f t="shared" si="26"/>
        <v>#VALUE!</v>
      </c>
      <c r="L40" s="5" t="e">
        <f t="shared" si="26"/>
        <v>#VALUE!</v>
      </c>
      <c r="M40" s="5" t="e">
        <f t="shared" si="26"/>
        <v>#VALUE!</v>
      </c>
      <c r="N40" s="3"/>
    </row>
    <row r="41" spans="1:14" ht="15.75" customHeight="1">
      <c r="A41" s="6" t="s">
        <v>184</v>
      </c>
      <c r="B41" s="5" t="e">
        <f>Working!F56</f>
        <v>#REF!</v>
      </c>
      <c r="C41" s="5" t="e">
        <f t="shared" ref="C41:M41" si="27">B41</f>
        <v>#REF!</v>
      </c>
      <c r="D41" s="5" t="e">
        <f t="shared" si="27"/>
        <v>#REF!</v>
      </c>
      <c r="E41" s="5" t="e">
        <f t="shared" si="27"/>
        <v>#REF!</v>
      </c>
      <c r="F41" s="5" t="e">
        <f t="shared" si="27"/>
        <v>#REF!</v>
      </c>
      <c r="G41" s="5" t="e">
        <f t="shared" si="27"/>
        <v>#REF!</v>
      </c>
      <c r="H41" s="5" t="e">
        <f t="shared" si="27"/>
        <v>#REF!</v>
      </c>
      <c r="I41" s="5" t="e">
        <f t="shared" si="27"/>
        <v>#REF!</v>
      </c>
      <c r="J41" s="5" t="e">
        <f t="shared" si="27"/>
        <v>#REF!</v>
      </c>
      <c r="K41" s="5" t="e">
        <f t="shared" si="27"/>
        <v>#REF!</v>
      </c>
      <c r="L41" s="5" t="e">
        <f t="shared" si="27"/>
        <v>#REF!</v>
      </c>
      <c r="M41" s="5" t="e">
        <f t="shared" si="27"/>
        <v>#REF!</v>
      </c>
      <c r="N41" s="3"/>
    </row>
    <row r="42" spans="1:14" ht="15.75" customHeight="1">
      <c r="A42" s="6" t="s">
        <v>185</v>
      </c>
      <c r="B42" s="5" t="e">
        <f>Working!F27</f>
        <v>#VALUE!</v>
      </c>
      <c r="C42" s="5" t="e">
        <f t="shared" ref="C42:M42" si="28">B42</f>
        <v>#VALUE!</v>
      </c>
      <c r="D42" s="5" t="e">
        <f t="shared" si="28"/>
        <v>#VALUE!</v>
      </c>
      <c r="E42" s="5" t="e">
        <f t="shared" si="28"/>
        <v>#VALUE!</v>
      </c>
      <c r="F42" s="5" t="e">
        <f t="shared" si="28"/>
        <v>#VALUE!</v>
      </c>
      <c r="G42" s="5" t="e">
        <f t="shared" si="28"/>
        <v>#VALUE!</v>
      </c>
      <c r="H42" s="5" t="e">
        <f t="shared" si="28"/>
        <v>#VALUE!</v>
      </c>
      <c r="I42" s="5" t="e">
        <f t="shared" si="28"/>
        <v>#VALUE!</v>
      </c>
      <c r="J42" s="5" t="e">
        <f t="shared" si="28"/>
        <v>#VALUE!</v>
      </c>
      <c r="K42" s="5" t="e">
        <f t="shared" si="28"/>
        <v>#VALUE!</v>
      </c>
      <c r="L42" s="5" t="e">
        <f t="shared" si="28"/>
        <v>#VALUE!</v>
      </c>
      <c r="M42" s="5" t="e">
        <f t="shared" si="28"/>
        <v>#VALUE!</v>
      </c>
      <c r="N42" s="3"/>
    </row>
    <row r="43" spans="1:14" ht="15.75" customHeight="1">
      <c r="A43" s="6" t="s">
        <v>186</v>
      </c>
      <c r="B43" s="5">
        <f>Working!F34</f>
        <v>0</v>
      </c>
      <c r="C43" s="5">
        <f t="shared" ref="C43:M43" si="29">B43</f>
        <v>0</v>
      </c>
      <c r="D43" s="5">
        <f t="shared" si="29"/>
        <v>0</v>
      </c>
      <c r="E43" s="5">
        <f t="shared" si="29"/>
        <v>0</v>
      </c>
      <c r="F43" s="5">
        <f t="shared" si="29"/>
        <v>0</v>
      </c>
      <c r="G43" s="5">
        <f t="shared" si="29"/>
        <v>0</v>
      </c>
      <c r="H43" s="5">
        <f t="shared" si="29"/>
        <v>0</v>
      </c>
      <c r="I43" s="5">
        <f t="shared" si="29"/>
        <v>0</v>
      </c>
      <c r="J43" s="5">
        <f t="shared" si="29"/>
        <v>0</v>
      </c>
      <c r="K43" s="5">
        <f t="shared" si="29"/>
        <v>0</v>
      </c>
      <c r="L43" s="5">
        <f t="shared" si="29"/>
        <v>0</v>
      </c>
      <c r="M43" s="5">
        <f t="shared" si="29"/>
        <v>0</v>
      </c>
      <c r="N43" s="3"/>
    </row>
    <row r="44" spans="1:14" ht="15.75" customHeight="1">
      <c r="A44" s="6" t="s">
        <v>187</v>
      </c>
      <c r="B44" s="5">
        <f>Working!F44</f>
        <v>0</v>
      </c>
      <c r="C44" s="5">
        <f t="shared" ref="C44:M44" si="30">B44</f>
        <v>0</v>
      </c>
      <c r="D44" s="5">
        <f t="shared" si="30"/>
        <v>0</v>
      </c>
      <c r="E44" s="5">
        <f t="shared" si="30"/>
        <v>0</v>
      </c>
      <c r="F44" s="5">
        <f t="shared" si="30"/>
        <v>0</v>
      </c>
      <c r="G44" s="5">
        <f t="shared" si="30"/>
        <v>0</v>
      </c>
      <c r="H44" s="5">
        <f t="shared" si="30"/>
        <v>0</v>
      </c>
      <c r="I44" s="5">
        <f t="shared" si="30"/>
        <v>0</v>
      </c>
      <c r="J44" s="5">
        <f t="shared" si="30"/>
        <v>0</v>
      </c>
      <c r="K44" s="5">
        <f t="shared" si="30"/>
        <v>0</v>
      </c>
      <c r="L44" s="5">
        <f t="shared" si="30"/>
        <v>0</v>
      </c>
      <c r="M44" s="5">
        <f t="shared" si="30"/>
        <v>0</v>
      </c>
      <c r="N44" s="3"/>
    </row>
    <row r="45" spans="1:14" ht="15.75" customHeight="1">
      <c r="A45" s="6" t="s">
        <v>188</v>
      </c>
      <c r="B45" s="5">
        <f>Working!F33</f>
        <v>0</v>
      </c>
      <c r="C45" s="5">
        <f t="shared" ref="C45:M45" si="31">B45</f>
        <v>0</v>
      </c>
      <c r="D45" s="5">
        <f t="shared" si="31"/>
        <v>0</v>
      </c>
      <c r="E45" s="5">
        <f t="shared" si="31"/>
        <v>0</v>
      </c>
      <c r="F45" s="5">
        <f t="shared" si="31"/>
        <v>0</v>
      </c>
      <c r="G45" s="5">
        <f t="shared" si="31"/>
        <v>0</v>
      </c>
      <c r="H45" s="5">
        <f t="shared" si="31"/>
        <v>0</v>
      </c>
      <c r="I45" s="5">
        <f t="shared" si="31"/>
        <v>0</v>
      </c>
      <c r="J45" s="5">
        <f t="shared" si="31"/>
        <v>0</v>
      </c>
      <c r="K45" s="5">
        <f t="shared" si="31"/>
        <v>0</v>
      </c>
      <c r="L45" s="5">
        <f t="shared" si="31"/>
        <v>0</v>
      </c>
      <c r="M45" s="5">
        <f t="shared" si="31"/>
        <v>0</v>
      </c>
      <c r="N45" s="3"/>
    </row>
    <row r="46" spans="1:14" ht="15.75" customHeight="1">
      <c r="A46" s="6" t="s">
        <v>189</v>
      </c>
      <c r="B46" s="5">
        <f>Working!F47</f>
        <v>0</v>
      </c>
      <c r="C46" s="5">
        <f t="shared" ref="C46:M46" si="32">B46</f>
        <v>0</v>
      </c>
      <c r="D46" s="5">
        <f t="shared" si="32"/>
        <v>0</v>
      </c>
      <c r="E46" s="5">
        <f t="shared" si="32"/>
        <v>0</v>
      </c>
      <c r="F46" s="5">
        <f t="shared" si="32"/>
        <v>0</v>
      </c>
      <c r="G46" s="5">
        <f t="shared" si="32"/>
        <v>0</v>
      </c>
      <c r="H46" s="5">
        <f t="shared" si="32"/>
        <v>0</v>
      </c>
      <c r="I46" s="5">
        <f t="shared" si="32"/>
        <v>0</v>
      </c>
      <c r="J46" s="5">
        <f t="shared" si="32"/>
        <v>0</v>
      </c>
      <c r="K46" s="5">
        <f t="shared" si="32"/>
        <v>0</v>
      </c>
      <c r="L46" s="5">
        <f t="shared" si="32"/>
        <v>0</v>
      </c>
      <c r="M46" s="5">
        <f t="shared" si="32"/>
        <v>0</v>
      </c>
      <c r="N46" s="3"/>
    </row>
    <row r="47" spans="1:14" ht="15.75" customHeight="1">
      <c r="A47" s="6" t="s">
        <v>190</v>
      </c>
      <c r="B47" s="5" t="e">
        <f>Working!F39+F29</f>
        <v>#REF!</v>
      </c>
      <c r="C47" s="5" t="e">
        <f t="shared" ref="C47:M47" si="33">B47</f>
        <v>#REF!</v>
      </c>
      <c r="D47" s="5" t="e">
        <f t="shared" si="33"/>
        <v>#REF!</v>
      </c>
      <c r="E47" s="5" t="e">
        <f t="shared" si="33"/>
        <v>#REF!</v>
      </c>
      <c r="F47" s="5" t="e">
        <f t="shared" si="33"/>
        <v>#REF!</v>
      </c>
      <c r="G47" s="5" t="e">
        <f t="shared" si="33"/>
        <v>#REF!</v>
      </c>
      <c r="H47" s="5" t="e">
        <f t="shared" si="33"/>
        <v>#REF!</v>
      </c>
      <c r="I47" s="5" t="e">
        <f t="shared" si="33"/>
        <v>#REF!</v>
      </c>
      <c r="J47" s="5" t="e">
        <f t="shared" si="33"/>
        <v>#REF!</v>
      </c>
      <c r="K47" s="5" t="e">
        <f t="shared" si="33"/>
        <v>#REF!</v>
      </c>
      <c r="L47" s="5" t="e">
        <f t="shared" si="33"/>
        <v>#REF!</v>
      </c>
      <c r="M47" s="5" t="e">
        <f t="shared" si="33"/>
        <v>#REF!</v>
      </c>
      <c r="N47" s="3"/>
    </row>
    <row r="48" spans="1:14" ht="15.75" customHeight="1">
      <c r="A48" s="6" t="s">
        <v>191</v>
      </c>
      <c r="B48" s="5">
        <f>Working!F36</f>
        <v>0</v>
      </c>
      <c r="C48" s="5">
        <f t="shared" ref="C48:M48" si="34">B48</f>
        <v>0</v>
      </c>
      <c r="D48" s="5">
        <f t="shared" si="34"/>
        <v>0</v>
      </c>
      <c r="E48" s="5">
        <f t="shared" si="34"/>
        <v>0</v>
      </c>
      <c r="F48" s="5">
        <f t="shared" si="34"/>
        <v>0</v>
      </c>
      <c r="G48" s="5">
        <f t="shared" si="34"/>
        <v>0</v>
      </c>
      <c r="H48" s="5">
        <f t="shared" si="34"/>
        <v>0</v>
      </c>
      <c r="I48" s="5">
        <f t="shared" si="34"/>
        <v>0</v>
      </c>
      <c r="J48" s="5">
        <f t="shared" si="34"/>
        <v>0</v>
      </c>
      <c r="K48" s="5">
        <f t="shared" si="34"/>
        <v>0</v>
      </c>
      <c r="L48" s="5">
        <f t="shared" si="34"/>
        <v>0</v>
      </c>
      <c r="M48" s="5">
        <f t="shared" si="34"/>
        <v>0</v>
      </c>
      <c r="N48" s="3"/>
    </row>
    <row r="49" spans="1:14" ht="15.75" customHeight="1">
      <c r="A49" s="6" t="s">
        <v>192</v>
      </c>
      <c r="B49" s="5" t="e">
        <f>Working!F58</f>
        <v>#REF!</v>
      </c>
      <c r="C49" s="5" t="e">
        <f t="shared" ref="C49:M49" si="35">B49</f>
        <v>#REF!</v>
      </c>
      <c r="D49" s="5" t="e">
        <f t="shared" si="35"/>
        <v>#REF!</v>
      </c>
      <c r="E49" s="5" t="e">
        <f t="shared" si="35"/>
        <v>#REF!</v>
      </c>
      <c r="F49" s="5" t="e">
        <f t="shared" si="35"/>
        <v>#REF!</v>
      </c>
      <c r="G49" s="5" t="e">
        <f t="shared" si="35"/>
        <v>#REF!</v>
      </c>
      <c r="H49" s="5" t="e">
        <f t="shared" si="35"/>
        <v>#REF!</v>
      </c>
      <c r="I49" s="5" t="e">
        <f t="shared" si="35"/>
        <v>#REF!</v>
      </c>
      <c r="J49" s="5" t="e">
        <f t="shared" si="35"/>
        <v>#REF!</v>
      </c>
      <c r="K49" s="5" t="e">
        <f t="shared" si="35"/>
        <v>#REF!</v>
      </c>
      <c r="L49" s="5" t="e">
        <f t="shared" si="35"/>
        <v>#REF!</v>
      </c>
      <c r="M49" s="5" t="e">
        <f t="shared" si="35"/>
        <v>#REF!</v>
      </c>
      <c r="N49" s="3"/>
    </row>
    <row r="50" spans="1:14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.75" customHeight="1"/>
    <row r="52" spans="1:14" ht="15.75" customHeight="1"/>
    <row r="53" spans="1:14" ht="15.75" customHeight="1"/>
    <row r="54" spans="1:14" ht="15.75" customHeight="1"/>
    <row r="55" spans="1:14" ht="15.75" customHeight="1"/>
    <row r="56" spans="1:14" ht="15.75" customHeight="1"/>
    <row r="57" spans="1:14" ht="15.75" customHeight="1"/>
    <row r="58" spans="1:14" ht="15.75" customHeight="1"/>
    <row r="59" spans="1:14" ht="15.75" customHeight="1"/>
    <row r="60" spans="1:14" ht="15.75" customHeight="1"/>
    <row r="61" spans="1:14" ht="15.75" customHeight="1"/>
    <row r="62" spans="1:14" ht="15.75" customHeight="1"/>
    <row r="63" spans="1:14" ht="15.75" customHeight="1"/>
    <row r="64" spans="1:1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c88bcc-c5d4-4c64-ada3-60270b254772" xsi:nil="true"/>
    <Image xmlns="1f572ebf-423d-4635-b51d-b852937e9428" xsi:nil="true"/>
    <lcf76f155ced4ddcb4097134ff3c332f xmlns="1f572ebf-423d-4635-b51d-b852937e94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832A34C97864C9692BB224065AD84" ma:contentTypeVersion="19" ma:contentTypeDescription="Create a new document." ma:contentTypeScope="" ma:versionID="c68cdbcf8ef573c48bf1ca5262c7c9a8">
  <xsd:schema xmlns:xsd="http://www.w3.org/2001/XMLSchema" xmlns:xs="http://www.w3.org/2001/XMLSchema" xmlns:p="http://schemas.microsoft.com/office/2006/metadata/properties" xmlns:ns2="1f572ebf-423d-4635-b51d-b852937e9428" xmlns:ns3="a5c88bcc-c5d4-4c64-ada3-60270b254772" targetNamespace="http://schemas.microsoft.com/office/2006/metadata/properties" ma:root="true" ma:fieldsID="49cc32e62c9a46aa37a7c7b27c8628a5" ns2:_="" ns3:_="">
    <xsd:import namespace="1f572ebf-423d-4635-b51d-b852937e9428"/>
    <xsd:import namespace="a5c88bcc-c5d4-4c64-ada3-60270b254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72ebf-423d-4635-b51d-b852937e9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f5cab0-0945-4d5f-ab19-bd8cca9802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6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88bcc-c5d4-4c64-ada3-60270b25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dc04dd-0003-4474-b519-62eb3abdeb06}" ma:internalName="TaxCatchAll" ma:showField="CatchAllData" ma:web="a5c88bcc-c5d4-4c64-ada3-60270b254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D7AA6-21B3-4AB0-B6B8-869A3CE01DD0}"/>
</file>

<file path=customXml/itemProps2.xml><?xml version="1.0" encoding="utf-8"?>
<ds:datastoreItem xmlns:ds="http://schemas.openxmlformats.org/officeDocument/2006/customXml" ds:itemID="{EFA3E263-790D-4B0D-81B5-2AE73B7A59DE}"/>
</file>

<file path=customXml/itemProps3.xml><?xml version="1.0" encoding="utf-8"?>
<ds:datastoreItem xmlns:ds="http://schemas.openxmlformats.org/officeDocument/2006/customXml" ds:itemID="{2B46F8A8-79F5-47B7-888C-ED7E1F498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Budgeting tool for Client Use</dc:title>
  <dc:subject/>
  <dc:creator>Victoria Devine;Zella Wealth</dc:creator>
  <cp:keywords>Budgeting tool for Zella Wealth</cp:keywords>
  <dc:description/>
  <cp:lastModifiedBy>Erin Commerford</cp:lastModifiedBy>
  <cp:revision/>
  <dcterms:created xsi:type="dcterms:W3CDTF">2018-02-21T02:27:24Z</dcterms:created>
  <dcterms:modified xsi:type="dcterms:W3CDTF">2025-03-16T22:18:58Z</dcterms:modified>
  <cp:category>Budget, Cashflow, Income, Expenses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iteId">
    <vt:lpwstr>12a3af23-a769-4654-847f-958f3d479f4a</vt:lpwstr>
  </property>
  <property fmtid="{D5CDD505-2E9C-101B-9397-08002B2CF9AE}" pid="4" name="MSIP_Label_1ada0a2f-b917-4d51-b0d0-d418a10c8b23_Owner">
    <vt:lpwstr>Gisele.Lima@AU.nestle.com</vt:lpwstr>
  </property>
  <property fmtid="{D5CDD505-2E9C-101B-9397-08002B2CF9AE}" pid="5" name="MSIP_Label_1ada0a2f-b917-4d51-b0d0-d418a10c8b23_SetDate">
    <vt:lpwstr>2020-05-11T03:10:19.2105689Z</vt:lpwstr>
  </property>
  <property fmtid="{D5CDD505-2E9C-101B-9397-08002B2CF9AE}" pid="6" name="MSIP_Label_1ada0a2f-b917-4d51-b0d0-d418a10c8b23_Name">
    <vt:lpwstr>General Use</vt:lpwstr>
  </property>
  <property fmtid="{D5CDD505-2E9C-101B-9397-08002B2CF9AE}" pid="7" name="MSIP_Label_1ada0a2f-b917-4d51-b0d0-d418a10c8b23_Application">
    <vt:lpwstr>Microsoft Azure Information Protection</vt:lpwstr>
  </property>
  <property fmtid="{D5CDD505-2E9C-101B-9397-08002B2CF9AE}" pid="8" name="MSIP_Label_1ada0a2f-b917-4d51-b0d0-d418a10c8b23_ActionId">
    <vt:lpwstr>e08254d7-b7ec-49df-a7f0-b55e2e111c68</vt:lpwstr>
  </property>
  <property fmtid="{D5CDD505-2E9C-101B-9397-08002B2CF9AE}" pid="9" name="MSIP_Label_1ada0a2f-b917-4d51-b0d0-d418a10c8b23_Extended_MSFT_Method">
    <vt:lpwstr>Automatic</vt:lpwstr>
  </property>
  <property fmtid="{D5CDD505-2E9C-101B-9397-08002B2CF9AE}" pid="10" name="Sensitivity">
    <vt:lpwstr>General Use</vt:lpwstr>
  </property>
  <property fmtid="{D5CDD505-2E9C-101B-9397-08002B2CF9AE}" pid="11" name="ContentTypeId">
    <vt:lpwstr>0x01010082D832A34C97864C9692BB224065AD84</vt:lpwstr>
  </property>
  <property fmtid="{D5CDD505-2E9C-101B-9397-08002B2CF9AE}" pid="12" name="MediaServiceImageTags">
    <vt:lpwstr/>
  </property>
</Properties>
</file>